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Expedientes en Tramite C.N.C.E\Dumping\2022_ARTÍCULOS SANITARIOS CHINA\040 Cuestionarios\10 Modelo Enviado\Productores\"/>
    </mc:Choice>
  </mc:AlternateContent>
  <bookViews>
    <workbookView xWindow="240" yWindow="45" windowWidth="9135" windowHeight="4965" tabRatio="869" firstSheet="20" activeTab="30"/>
  </bookViews>
  <sheets>
    <sheet name="parámetros e instrucciones" sheetId="48" r:id="rId1"/>
    <sheet name="anexo" sheetId="1" r:id="rId2"/>
    <sheet name="1.modelos" sheetId="2" r:id="rId3"/>
    <sheet name="2. prod.  nac." sheetId="28" r:id="rId4"/>
    <sheet name="3.vol." sheetId="45" r:id="rId5"/>
    <sheet name="4.$" sheetId="52" r:id="rId6"/>
    <sheet name="4.conf" sheetId="47" r:id="rId7"/>
    <sheet name="4.res pub" sheetId="46" r:id="rId8"/>
    <sheet name="5capprod" sheetId="32" r:id="rId9"/>
    <sheet name="Ejemplo" sheetId="33" r:id="rId10"/>
    <sheet name="6-empleo " sheetId="34" r:id="rId11"/>
    <sheet name="7.costos totales " sheetId="49" r:id="rId12"/>
    <sheet name="8.1 Costos" sheetId="36" r:id="rId13"/>
    <sheet name="8.2 Costos" sheetId="53" r:id="rId14"/>
    <sheet name="8.3 Costos" sheetId="54" r:id="rId15"/>
    <sheet name="8.4 Costos" sheetId="55" r:id="rId16"/>
    <sheet name="8.5 Costos" sheetId="56" r:id="rId17"/>
    <sheet name="9.1 adicionalcostos" sheetId="50" r:id="rId18"/>
    <sheet name="9.2 adicionalcostos" sheetId="57" r:id="rId19"/>
    <sheet name="9.3 adicionalcostos" sheetId="58" r:id="rId20"/>
    <sheet name="9.4 adicionalcostos" sheetId="59" r:id="rId21"/>
    <sheet name="9.5 adicionalcostos" sheetId="60" r:id="rId22"/>
    <sheet name="10.1-precios" sheetId="38" r:id="rId23"/>
    <sheet name="10.2-precios" sheetId="61" r:id="rId24"/>
    <sheet name="10.3-precios" sheetId="62" r:id="rId25"/>
    <sheet name="10.4-precios" sheetId="63" r:id="rId26"/>
    <sheet name="10.5-precios" sheetId="64" r:id="rId27"/>
    <sheet name="11- impo " sheetId="40" r:id="rId28"/>
    <sheet name="12Reventa" sheetId="41" r:id="rId29"/>
    <sheet name="13 existencias" sheetId="42" r:id="rId30"/>
    <sheet name="14impo semi " sheetId="43" r:id="rId31"/>
    <sheet name="11-Máx. Prod." sheetId="14" state="hidden" r:id="rId32"/>
    <sheet name="14-horas trabajadas" sheetId="23" state="hidden" r:id="rId33"/>
  </sheets>
  <externalReferences>
    <externalReference r:id="rId34"/>
    <externalReference r:id="rId35"/>
  </externalReferences>
  <definedNames>
    <definedName name="al">[1]PARAMETROS!$C$5</definedName>
    <definedName name="año1">'[2]0a_Parámetros'!$H$7</definedName>
    <definedName name="_xlnm.Print_Area" localSheetId="2">'1.modelos'!$A$1:$F$38</definedName>
    <definedName name="_xlnm.Print_Area" localSheetId="22">'10.1-precios'!$B$1:$F$63</definedName>
    <definedName name="_xlnm.Print_Area" localSheetId="23">'10.2-precios'!$B$1:$F$63</definedName>
    <definedName name="_xlnm.Print_Area" localSheetId="24">'10.3-precios'!$B$1:$F$63</definedName>
    <definedName name="_xlnm.Print_Area" localSheetId="25">'10.4-precios'!$B$1:$F$63</definedName>
    <definedName name="_xlnm.Print_Area" localSheetId="26">'10.5-precios'!$B$1:$F$63</definedName>
    <definedName name="_xlnm.Print_Area" localSheetId="27">'11- impo '!$A$1:$F$65</definedName>
    <definedName name="_xlnm.Print_Area" localSheetId="31">'11-Máx. Prod.'!$A$1:$B$5</definedName>
    <definedName name="_xlnm.Print_Area" localSheetId="28">'12Reventa'!$A$1:$I$62</definedName>
    <definedName name="_xlnm.Print_Area" localSheetId="29">'13 existencias'!$A$1:$E$13</definedName>
    <definedName name="_xlnm.Print_Area" localSheetId="32">'14-horas trabajadas'!$A$1:$D$10</definedName>
    <definedName name="_xlnm.Print_Area" localSheetId="30">'14impo semi '!$A$1:$F$66</definedName>
    <definedName name="_xlnm.Print_Area" localSheetId="3">'2. prod.  nac.'!$A$1:$C$16</definedName>
    <definedName name="_xlnm.Print_Area" localSheetId="4">'3.vol.'!$C$1:$M$62</definedName>
    <definedName name="_xlnm.Print_Area" localSheetId="5">'4.$'!$A$1:$E$61</definedName>
    <definedName name="_xlnm.Print_Area" localSheetId="7">'4.res pub'!$A$1:$D$62</definedName>
    <definedName name="_xlnm.Print_Area" localSheetId="8">'5capprod'!$A$1:$B$9</definedName>
    <definedName name="_xlnm.Print_Area" localSheetId="10">'6-empleo '!$B$1:$K$12</definedName>
    <definedName name="_xlnm.Print_Area" localSheetId="11">'7.costos totales '!$A$1:$K$45</definedName>
    <definedName name="_xlnm.Print_Area" localSheetId="12">'8.1 Costos'!$A$1:$I$62</definedName>
    <definedName name="_xlnm.Print_Area" localSheetId="13">'8.2 Costos'!$A$1:$I$62</definedName>
    <definedName name="_xlnm.Print_Area" localSheetId="14">'8.3 Costos'!$A$1:$I$62</definedName>
    <definedName name="_xlnm.Print_Area" localSheetId="15">'8.4 Costos'!$A$1:$I$62</definedName>
    <definedName name="_xlnm.Print_Area" localSheetId="16">'8.5 Costos'!$A$1:$I$62</definedName>
    <definedName name="_xlnm.Print_Area" localSheetId="17">'9.1 adicionalcostos'!$A$1:$G$22</definedName>
    <definedName name="_xlnm.Print_Area" localSheetId="18">'9.2 adicionalcostos'!$A$1:$G$22</definedName>
    <definedName name="_xlnm.Print_Area" localSheetId="19">'9.3 adicionalcostos'!$A$1:$G$22</definedName>
    <definedName name="_xlnm.Print_Area" localSheetId="20">'9.4 adicionalcostos'!$A$1:$G$22</definedName>
    <definedName name="_xlnm.Print_Area" localSheetId="21">'9.5 adicionalcostos'!$A$1:$G$22</definedName>
    <definedName name="_xlnm.Print_Area" localSheetId="1">anexo!$C$10</definedName>
    <definedName name="_xlnm.Print_Area" localSheetId="9">Ejemplo!$A$1:$G$43</definedName>
  </definedNames>
  <calcPr calcId="162913" calcMode="manual"/>
</workbook>
</file>

<file path=xl/calcChain.xml><?xml version="1.0" encoding="utf-8"?>
<calcChain xmlns="http://schemas.openxmlformats.org/spreadsheetml/2006/main">
  <c r="B63" i="64" l="1"/>
  <c r="B62" i="64"/>
  <c r="B60" i="64"/>
  <c r="B59" i="64"/>
  <c r="B58" i="64"/>
  <c r="B48" i="64"/>
  <c r="B47" i="64"/>
  <c r="B46" i="64"/>
  <c r="B45" i="64"/>
  <c r="B44" i="64"/>
  <c r="B43" i="64"/>
  <c r="B42" i="64"/>
  <c r="B41" i="64"/>
  <c r="B40" i="64"/>
  <c r="B39" i="64"/>
  <c r="B38" i="64"/>
  <c r="B37" i="64"/>
  <c r="B36" i="64"/>
  <c r="B35" i="64"/>
  <c r="B34" i="64"/>
  <c r="B33" i="64"/>
  <c r="B32" i="64"/>
  <c r="B31" i="64"/>
  <c r="B30" i="64"/>
  <c r="B29" i="64"/>
  <c r="B28" i="64"/>
  <c r="B27" i="64"/>
  <c r="B26" i="64"/>
  <c r="B25" i="64"/>
  <c r="B24" i="64"/>
  <c r="B23" i="64"/>
  <c r="B22" i="64"/>
  <c r="B21" i="64"/>
  <c r="B20" i="64"/>
  <c r="B19" i="64"/>
  <c r="B18" i="64"/>
  <c r="B17" i="64"/>
  <c r="B16" i="64"/>
  <c r="B15" i="64"/>
  <c r="B14" i="64"/>
  <c r="B13" i="64"/>
  <c r="B12" i="64"/>
  <c r="B11" i="64"/>
  <c r="B10" i="64"/>
  <c r="B9" i="64"/>
  <c r="B63" i="63"/>
  <c r="B62" i="63"/>
  <c r="B60" i="63"/>
  <c r="B59" i="63"/>
  <c r="B58" i="63"/>
  <c r="B48" i="63"/>
  <c r="B47" i="63"/>
  <c r="B46" i="63"/>
  <c r="B45" i="63"/>
  <c r="B44" i="63"/>
  <c r="B43" i="63"/>
  <c r="B42" i="63"/>
  <c r="B41" i="63"/>
  <c r="B40" i="63"/>
  <c r="B39" i="63"/>
  <c r="B38" i="63"/>
  <c r="B37" i="63"/>
  <c r="B36" i="63"/>
  <c r="B35" i="63"/>
  <c r="B34" i="63"/>
  <c r="B33" i="63"/>
  <c r="B32" i="63"/>
  <c r="B31" i="63"/>
  <c r="B30" i="63"/>
  <c r="B29" i="63"/>
  <c r="B28" i="63"/>
  <c r="B27" i="63"/>
  <c r="B26" i="63"/>
  <c r="B25" i="63"/>
  <c r="B24" i="63"/>
  <c r="B23" i="63"/>
  <c r="B22" i="63"/>
  <c r="B21" i="63"/>
  <c r="B20" i="63"/>
  <c r="B19" i="63"/>
  <c r="B18" i="63"/>
  <c r="B17" i="63"/>
  <c r="B16" i="63"/>
  <c r="B15" i="63"/>
  <c r="B14" i="63"/>
  <c r="B13" i="63"/>
  <c r="B12" i="63"/>
  <c r="B11" i="63"/>
  <c r="B10" i="63"/>
  <c r="B9" i="63"/>
  <c r="B63" i="62"/>
  <c r="B62" i="62"/>
  <c r="B60" i="62"/>
  <c r="B59" i="62"/>
  <c r="B58" i="62"/>
  <c r="B48" i="62"/>
  <c r="B47" i="62"/>
  <c r="B46" i="62"/>
  <c r="B45" i="62"/>
  <c r="B44" i="62"/>
  <c r="B43" i="62"/>
  <c r="B42" i="62"/>
  <c r="B41" i="62"/>
  <c r="B40" i="62"/>
  <c r="B39" i="62"/>
  <c r="B38" i="62"/>
  <c r="B37" i="62"/>
  <c r="B36" i="62"/>
  <c r="B35" i="62"/>
  <c r="B34" i="62"/>
  <c r="B33" i="62"/>
  <c r="B32" i="62"/>
  <c r="B31" i="62"/>
  <c r="B30" i="62"/>
  <c r="B29" i="62"/>
  <c r="B28" i="62"/>
  <c r="B27" i="62"/>
  <c r="B26" i="62"/>
  <c r="B25" i="62"/>
  <c r="B24" i="62"/>
  <c r="B23" i="62"/>
  <c r="B22" i="62"/>
  <c r="B21" i="62"/>
  <c r="B20" i="62"/>
  <c r="B19" i="62"/>
  <c r="B18" i="62"/>
  <c r="B17" i="62"/>
  <c r="B16" i="62"/>
  <c r="B15" i="62"/>
  <c r="B14" i="62"/>
  <c r="B13" i="62"/>
  <c r="B12" i="62"/>
  <c r="B11" i="62"/>
  <c r="B10" i="62"/>
  <c r="B9" i="62"/>
  <c r="B63" i="61"/>
  <c r="B62" i="61"/>
  <c r="B60" i="61"/>
  <c r="B59" i="61"/>
  <c r="B58" i="61"/>
  <c r="B48" i="61"/>
  <c r="B47" i="61"/>
  <c r="B46" i="61"/>
  <c r="B45" i="61"/>
  <c r="B44" i="61"/>
  <c r="B43" i="61"/>
  <c r="B42" i="61"/>
  <c r="B41" i="61"/>
  <c r="B40" i="61"/>
  <c r="B39" i="61"/>
  <c r="B38" i="61"/>
  <c r="B37" i="61"/>
  <c r="B36" i="61"/>
  <c r="B35" i="61"/>
  <c r="B34" i="61"/>
  <c r="B33" i="61"/>
  <c r="B32" i="61"/>
  <c r="B31" i="61"/>
  <c r="B30" i="61"/>
  <c r="B29" i="61"/>
  <c r="B28" i="61"/>
  <c r="B27" i="61"/>
  <c r="B26" i="61"/>
  <c r="B25" i="61"/>
  <c r="B24" i="61"/>
  <c r="B23" i="61"/>
  <c r="B22" i="61"/>
  <c r="B21" i="61"/>
  <c r="B20" i="61"/>
  <c r="B19" i="61"/>
  <c r="B18" i="61"/>
  <c r="B17" i="61"/>
  <c r="B16" i="61"/>
  <c r="B15" i="61"/>
  <c r="B14" i="61"/>
  <c r="B13" i="61"/>
  <c r="B12" i="61"/>
  <c r="B11" i="61"/>
  <c r="B10" i="61"/>
  <c r="B9" i="61"/>
  <c r="A62" i="43"/>
  <c r="A61" i="43"/>
  <c r="A59" i="43"/>
  <c r="A58" i="43"/>
  <c r="A57" i="43"/>
  <c r="A47" i="43"/>
  <c r="A46" i="43"/>
  <c r="A45" i="43"/>
  <c r="A44" i="43"/>
  <c r="A43" i="43"/>
  <c r="A42" i="43"/>
  <c r="A41" i="43"/>
  <c r="A40" i="43"/>
  <c r="A39" i="43"/>
  <c r="A38" i="43"/>
  <c r="A37" i="43"/>
  <c r="A36" i="43"/>
  <c r="A35" i="43"/>
  <c r="A34" i="43"/>
  <c r="A33" i="43"/>
  <c r="A32" i="43"/>
  <c r="A31" i="43"/>
  <c r="A30" i="43"/>
  <c r="A29" i="43"/>
  <c r="A28" i="43"/>
  <c r="A27" i="43"/>
  <c r="A26" i="43"/>
  <c r="A25" i="43"/>
  <c r="A24" i="43"/>
  <c r="A23" i="43"/>
  <c r="A22" i="43"/>
  <c r="A21" i="43"/>
  <c r="A20" i="43"/>
  <c r="A19" i="43"/>
  <c r="A18" i="43"/>
  <c r="A17" i="43"/>
  <c r="A16" i="43"/>
  <c r="A15" i="43"/>
  <c r="A14" i="43"/>
  <c r="A13" i="43"/>
  <c r="A12" i="43"/>
  <c r="A11" i="43"/>
  <c r="A10" i="43"/>
  <c r="A9" i="43"/>
  <c r="A8" i="43"/>
  <c r="A62" i="41"/>
  <c r="A61" i="41"/>
  <c r="A59" i="41"/>
  <c r="A58" i="41"/>
  <c r="A57" i="41"/>
  <c r="A47" i="41"/>
  <c r="A46" i="41"/>
  <c r="A45" i="41"/>
  <c r="A44" i="41"/>
  <c r="A43" i="41"/>
  <c r="A42" i="41"/>
  <c r="A41" i="41"/>
  <c r="A40" i="41"/>
  <c r="A39" i="41"/>
  <c r="A38" i="41"/>
  <c r="A37" i="41"/>
  <c r="A36" i="41"/>
  <c r="A35" i="41"/>
  <c r="A34" i="41"/>
  <c r="A33" i="41"/>
  <c r="A32" i="41"/>
  <c r="A31" i="41"/>
  <c r="A30" i="41"/>
  <c r="A29" i="41"/>
  <c r="A28" i="41"/>
  <c r="A27" i="41"/>
  <c r="A26" i="41"/>
  <c r="A25" i="41"/>
  <c r="A24" i="41"/>
  <c r="A23" i="41"/>
  <c r="A22" i="41"/>
  <c r="A21" i="41"/>
  <c r="A20" i="41"/>
  <c r="A19" i="41"/>
  <c r="A18" i="41"/>
  <c r="A17" i="41"/>
  <c r="A16" i="41"/>
  <c r="A15" i="41"/>
  <c r="A14" i="41"/>
  <c r="A13" i="41"/>
  <c r="A12" i="41"/>
  <c r="A11" i="41"/>
  <c r="A10" i="41"/>
  <c r="A9" i="41"/>
  <c r="A8" i="41"/>
  <c r="A61" i="40"/>
  <c r="A60" i="40"/>
  <c r="A58" i="40"/>
  <c r="A57" i="40"/>
  <c r="A56" i="40"/>
  <c r="A46" i="40"/>
  <c r="A45" i="40"/>
  <c r="A44" i="40"/>
  <c r="A43" i="40"/>
  <c r="A42" i="40"/>
  <c r="A41" i="40"/>
  <c r="A40" i="40"/>
  <c r="A39" i="40"/>
  <c r="A38" i="40"/>
  <c r="A37" i="40"/>
  <c r="A36" i="40"/>
  <c r="A35" i="40"/>
  <c r="A34" i="40"/>
  <c r="A33" i="40"/>
  <c r="A32" i="40"/>
  <c r="A31" i="40"/>
  <c r="A30" i="40"/>
  <c r="A29" i="40"/>
  <c r="A28" i="40"/>
  <c r="A27" i="40"/>
  <c r="A26" i="40"/>
  <c r="A25" i="40"/>
  <c r="A24" i="40"/>
  <c r="A23" i="40"/>
  <c r="A22" i="40"/>
  <c r="A21" i="40"/>
  <c r="A20" i="40"/>
  <c r="A19" i="40"/>
  <c r="A18" i="40"/>
  <c r="A17" i="40"/>
  <c r="A16" i="40"/>
  <c r="A15" i="40"/>
  <c r="A14" i="40"/>
  <c r="A13" i="40"/>
  <c r="A12" i="40"/>
  <c r="A11" i="40"/>
  <c r="A10" i="40"/>
  <c r="A9" i="40"/>
  <c r="A8" i="40"/>
  <c r="A7" i="40"/>
  <c r="I8" i="46"/>
  <c r="D8" i="46"/>
  <c r="E6" i="49"/>
  <c r="D6" i="49"/>
  <c r="C6" i="49"/>
  <c r="B6" i="49"/>
  <c r="A11" i="28"/>
  <c r="A10" i="28"/>
  <c r="B63" i="38"/>
  <c r="B62" i="38"/>
  <c r="B11" i="34"/>
  <c r="B10" i="34"/>
  <c r="A9" i="32"/>
  <c r="A8" i="32"/>
  <c r="A5" i="32"/>
  <c r="A61" i="47"/>
  <c r="A62" i="46"/>
  <c r="A60" i="47"/>
  <c r="A61" i="46"/>
  <c r="A57" i="47"/>
  <c r="A58" i="46"/>
  <c r="A46" i="47"/>
  <c r="A47" i="46"/>
  <c r="A45" i="47"/>
  <c r="A46" i="46"/>
  <c r="A44" i="47"/>
  <c r="A45" i="46"/>
  <c r="A43" i="47"/>
  <c r="A44" i="46"/>
  <c r="A42" i="47"/>
  <c r="A43" i="46"/>
  <c r="A41" i="47"/>
  <c r="A42" i="46"/>
  <c r="A40" i="47"/>
  <c r="A41" i="46"/>
  <c r="A39" i="47"/>
  <c r="A40" i="46"/>
  <c r="A38" i="47"/>
  <c r="A39" i="46"/>
  <c r="A37" i="47"/>
  <c r="A38" i="46"/>
  <c r="A36" i="47"/>
  <c r="A37" i="46"/>
  <c r="A35" i="47"/>
  <c r="A36" i="46"/>
  <c r="A34" i="47"/>
  <c r="A35" i="46"/>
  <c r="A33" i="47"/>
  <c r="A34" i="46"/>
  <c r="A32" i="47"/>
  <c r="A33" i="46"/>
  <c r="A31" i="47"/>
  <c r="A32" i="46"/>
  <c r="A30" i="47"/>
  <c r="A31" i="46"/>
  <c r="A29" i="47"/>
  <c r="A30" i="46"/>
  <c r="A28" i="47"/>
  <c r="A29" i="46"/>
  <c r="A27" i="47"/>
  <c r="A28" i="46"/>
  <c r="A26" i="47"/>
  <c r="A27" i="46"/>
  <c r="A25" i="47"/>
  <c r="A26" i="46"/>
  <c r="A24" i="47"/>
  <c r="A25" i="46"/>
  <c r="A23" i="47"/>
  <c r="A24" i="46"/>
  <c r="A22" i="47"/>
  <c r="A23" i="46"/>
  <c r="A21" i="47"/>
  <c r="A22" i="46"/>
  <c r="A20" i="47"/>
  <c r="A21" i="46"/>
  <c r="A19" i="47"/>
  <c r="A20" i="46"/>
  <c r="A18" i="47"/>
  <c r="A19" i="46"/>
  <c r="A17" i="47"/>
  <c r="A18" i="46"/>
  <c r="A16" i="47"/>
  <c r="A17" i="46"/>
  <c r="A15" i="47"/>
  <c r="A16" i="46"/>
  <c r="A14" i="47"/>
  <c r="A15" i="46"/>
  <c r="A13" i="47"/>
  <c r="A14" i="46"/>
  <c r="A12" i="47"/>
  <c r="A13" i="46"/>
  <c r="A11" i="47"/>
  <c r="A12" i="46"/>
  <c r="A10" i="47"/>
  <c r="A11" i="46"/>
  <c r="A9" i="47"/>
  <c r="A10" i="46"/>
  <c r="A8" i="47"/>
  <c r="A9" i="46"/>
  <c r="A7" i="47"/>
  <c r="A8" i="46"/>
  <c r="A60" i="52"/>
  <c r="A59" i="52"/>
  <c r="A56" i="52"/>
  <c r="A45" i="52"/>
  <c r="A44" i="52"/>
  <c r="A43" i="52"/>
  <c r="A42" i="52"/>
  <c r="A41" i="52"/>
  <c r="A40" i="52"/>
  <c r="A39" i="52"/>
  <c r="A38" i="52"/>
  <c r="A37" i="52"/>
  <c r="A36" i="52"/>
  <c r="A35" i="52"/>
  <c r="A34" i="52"/>
  <c r="A33" i="52"/>
  <c r="A32" i="52"/>
  <c r="A31" i="52"/>
  <c r="A30" i="52"/>
  <c r="A29" i="52"/>
  <c r="A28" i="52"/>
  <c r="A27" i="52"/>
  <c r="A26" i="52"/>
  <c r="A25" i="52"/>
  <c r="A24" i="52"/>
  <c r="A23" i="52"/>
  <c r="A22" i="52"/>
  <c r="A21" i="52"/>
  <c r="A20" i="52"/>
  <c r="A19" i="52"/>
  <c r="A18" i="52"/>
  <c r="A17" i="52"/>
  <c r="A16" i="52"/>
  <c r="A15" i="52"/>
  <c r="A14" i="52"/>
  <c r="A13" i="52"/>
  <c r="A12" i="52"/>
  <c r="A11" i="52"/>
  <c r="A10" i="52"/>
  <c r="A9" i="52"/>
  <c r="A8" i="52"/>
  <c r="A7" i="52"/>
  <c r="A6" i="52"/>
  <c r="E55" i="52"/>
  <c r="C55" i="52"/>
  <c r="I62" i="46"/>
  <c r="D62" i="46"/>
  <c r="I61" i="46"/>
  <c r="D61" i="46"/>
  <c r="I60" i="46"/>
  <c r="D60" i="46"/>
  <c r="I59" i="46"/>
  <c r="I58" i="46"/>
  <c r="D58" i="46"/>
  <c r="I55" i="46"/>
  <c r="D55" i="46"/>
  <c r="I54" i="46"/>
  <c r="I53" i="46"/>
  <c r="D53" i="46"/>
  <c r="I52" i="46"/>
  <c r="I51" i="46"/>
  <c r="D51" i="46"/>
  <c r="I50" i="46"/>
  <c r="D50" i="46"/>
  <c r="I49" i="46"/>
  <c r="I48" i="46"/>
  <c r="D48" i="46"/>
  <c r="I47" i="46"/>
  <c r="D47" i="46"/>
  <c r="I46" i="46"/>
  <c r="I45" i="46"/>
  <c r="D45" i="46"/>
  <c r="I44" i="46"/>
  <c r="I43" i="46"/>
  <c r="D43" i="46"/>
  <c r="I42" i="46"/>
  <c r="D42" i="46"/>
  <c r="I41" i="46"/>
  <c r="D41" i="46"/>
  <c r="I40" i="46"/>
  <c r="D40" i="46"/>
  <c r="I39" i="46"/>
  <c r="D39" i="46"/>
  <c r="I38" i="46"/>
  <c r="D38" i="46"/>
  <c r="I37" i="46"/>
  <c r="D37" i="46"/>
  <c r="I36" i="46"/>
  <c r="D36" i="46"/>
  <c r="I35" i="46"/>
  <c r="D35" i="46"/>
  <c r="I34" i="46"/>
  <c r="D34" i="46"/>
  <c r="I33" i="46"/>
  <c r="I32" i="46"/>
  <c r="D32" i="46"/>
  <c r="I31" i="46"/>
  <c r="D31" i="46"/>
  <c r="I30" i="46"/>
  <c r="D30" i="46"/>
  <c r="I29" i="46"/>
  <c r="D29" i="46"/>
  <c r="I28" i="46"/>
  <c r="I27" i="46"/>
  <c r="D27" i="46"/>
  <c r="I26" i="46"/>
  <c r="D26" i="46"/>
  <c r="I25" i="46"/>
  <c r="I24" i="46"/>
  <c r="D24" i="46"/>
  <c r="I23" i="46"/>
  <c r="D23" i="46"/>
  <c r="I22" i="46"/>
  <c r="D22" i="46"/>
  <c r="I21" i="46"/>
  <c r="D21" i="46"/>
  <c r="I20" i="46"/>
  <c r="D20" i="46"/>
  <c r="I19" i="46"/>
  <c r="D19" i="46"/>
  <c r="I18" i="46"/>
  <c r="D18" i="46"/>
  <c r="I17" i="46"/>
  <c r="D17" i="46"/>
  <c r="I16" i="46"/>
  <c r="D16" i="46"/>
  <c r="I15" i="46"/>
  <c r="D15" i="46"/>
  <c r="I14" i="46"/>
  <c r="D14" i="46"/>
  <c r="I13" i="46"/>
  <c r="I12" i="46"/>
  <c r="D12" i="46"/>
  <c r="I11" i="46"/>
  <c r="D11" i="46"/>
  <c r="I10" i="46"/>
  <c r="D10" i="46"/>
  <c r="I9" i="46"/>
  <c r="D9" i="46"/>
  <c r="D44" i="46"/>
  <c r="D46" i="46"/>
  <c r="D49" i="46"/>
  <c r="D52" i="46"/>
  <c r="D54" i="46"/>
  <c r="D33" i="46"/>
  <c r="D59" i="46"/>
  <c r="D25" i="46"/>
  <c r="D28" i="46"/>
  <c r="D13" i="46"/>
  <c r="D57" i="46"/>
  <c r="I57" i="46"/>
  <c r="B47" i="38"/>
  <c r="B48" i="38"/>
  <c r="B46" i="38"/>
  <c r="B45" i="38"/>
  <c r="B44" i="38"/>
  <c r="B43" i="38"/>
  <c r="B42" i="38"/>
  <c r="B41" i="38"/>
  <c r="B40" i="38"/>
  <c r="B39" i="38"/>
  <c r="B38" i="38"/>
  <c r="B37" i="38"/>
  <c r="B36" i="38"/>
  <c r="B35" i="38"/>
  <c r="B34" i="38"/>
  <c r="B33" i="38"/>
  <c r="B32" i="38"/>
  <c r="B31" i="38"/>
  <c r="B30" i="38"/>
  <c r="B29" i="38"/>
  <c r="B28" i="38"/>
  <c r="B27" i="38"/>
  <c r="B26" i="38"/>
  <c r="B25" i="38"/>
  <c r="B24" i="38"/>
  <c r="B23" i="38"/>
  <c r="B22" i="38"/>
  <c r="B21" i="38"/>
  <c r="B20" i="38"/>
  <c r="B19" i="38"/>
  <c r="B18" i="38"/>
  <c r="B17" i="38"/>
  <c r="B16" i="38"/>
  <c r="B15" i="38"/>
  <c r="B14" i="38"/>
  <c r="B13" i="38"/>
  <c r="B12" i="38"/>
  <c r="B11" i="38"/>
  <c r="B10" i="38"/>
  <c r="B9" i="38"/>
  <c r="J56" i="45"/>
  <c r="E56" i="45"/>
  <c r="F56" i="45"/>
  <c r="G56" i="45"/>
  <c r="H56" i="45"/>
  <c r="I56" i="45"/>
  <c r="K56" i="45"/>
  <c r="F16" i="33"/>
  <c r="C22" i="33"/>
  <c r="B22" i="33"/>
  <c r="E22" i="33"/>
  <c r="D22" i="33"/>
  <c r="A58" i="47"/>
  <c r="A59" i="46"/>
  <c r="A57" i="52"/>
  <c r="A6" i="32"/>
  <c r="B8" i="34"/>
  <c r="B59" i="38"/>
  <c r="B7" i="34"/>
  <c r="B58" i="38"/>
  <c r="A7" i="32"/>
  <c r="B9" i="34"/>
  <c r="A58" i="52"/>
  <c r="A59" i="47"/>
  <c r="B60" i="38"/>
  <c r="A60" i="46"/>
</calcChain>
</file>

<file path=xl/sharedStrings.xml><?xml version="1.0" encoding="utf-8"?>
<sst xmlns="http://schemas.openxmlformats.org/spreadsheetml/2006/main" count="754" uniqueCount="253">
  <si>
    <t>ANEXO ESTADÍSTICO</t>
  </si>
  <si>
    <t>Producto</t>
  </si>
  <si>
    <t>RANKING</t>
  </si>
  <si>
    <t>1° tipo</t>
  </si>
  <si>
    <t>2° tipo</t>
  </si>
  <si>
    <t>3° tipo</t>
  </si>
  <si>
    <t>Mes</t>
  </si>
  <si>
    <t>Año</t>
  </si>
  <si>
    <t>.................</t>
  </si>
  <si>
    <t>Período</t>
  </si>
  <si>
    <t>Total</t>
  </si>
  <si>
    <t>importadas de todos los orígenes.</t>
  </si>
  <si>
    <t>Origen:.............................</t>
  </si>
  <si>
    <t>Valores ($)</t>
  </si>
  <si>
    <t>Valor FOB</t>
  </si>
  <si>
    <t>Producción</t>
  </si>
  <si>
    <t>Autoconsumo</t>
  </si>
  <si>
    <t>Origenes no investigados</t>
  </si>
  <si>
    <t>Origen investigado</t>
  </si>
  <si>
    <t>Origen............................</t>
  </si>
  <si>
    <t>1º tr.1999*</t>
  </si>
  <si>
    <t>En el caso de que la etapa de producción o proceso que limita la capacidad máxima de producción</t>
  </si>
  <si>
    <t xml:space="preserve">sea compartida por los productos en cuestión y por otros productos cualesquiera, seguir el ejemplo </t>
  </si>
  <si>
    <t>que se presenta a continuación.</t>
  </si>
  <si>
    <t>en un 80% y la producción en ese año fue la que se describe en el cuadro del ejemplo siguiente:</t>
  </si>
  <si>
    <t>Los productos A, B y C son los productos en cuestión. El producto D representa a otros</t>
  </si>
  <si>
    <t>productos de la empresa.</t>
  </si>
  <si>
    <t>PRODUCCION</t>
  </si>
  <si>
    <t>AÑO</t>
  </si>
  <si>
    <t>A</t>
  </si>
  <si>
    <t>B</t>
  </si>
  <si>
    <t>C</t>
  </si>
  <si>
    <t>D</t>
  </si>
  <si>
    <t>De acuerdo a estos datos el mix de producción responde a la siguiente composición:</t>
  </si>
  <si>
    <t>Productos</t>
  </si>
  <si>
    <t>La forma de calcular la capacidad de producción será:</t>
  </si>
  <si>
    <t>Para el producto   A   384 / 0.80 = 480</t>
  </si>
  <si>
    <t>Para el producto   B   430 / 0.80 = 537</t>
  </si>
  <si>
    <t>Para el producto   C    96 / 0.80 = 120</t>
  </si>
  <si>
    <t>Para el producto   D   50 / 0.80  = 62</t>
  </si>
  <si>
    <t xml:space="preserve">Esto implica que la capacidad de producción total es de 1200 unidades con este mix, el cual nos  </t>
  </si>
  <si>
    <t>servirá de referencia para el resto de los cálculos.</t>
  </si>
  <si>
    <t>Por lo tanto, las unidades de cada producto serán:</t>
  </si>
  <si>
    <t>Para el producto   A   1800 * 0.40 = 720</t>
  </si>
  <si>
    <t>Para el producto   B   1800 * 0.45 = 810</t>
  </si>
  <si>
    <t>Para el producto   C   1800 * 0.10 = 180</t>
  </si>
  <si>
    <t>Para el producto   D   1800 * 0.05 = 90</t>
  </si>
  <si>
    <t>Año de Máxima Producción</t>
  </si>
  <si>
    <r>
      <t xml:space="preserve">Producción (en </t>
    </r>
    <r>
      <rPr>
        <i/>
        <u/>
        <sz val="10"/>
        <rFont val="Arial"/>
        <family val="2"/>
      </rPr>
      <t>unidad de medida</t>
    </r>
    <r>
      <rPr>
        <sz val="10"/>
        <rFont val="Arial"/>
        <family val="2"/>
      </rPr>
      <t>)</t>
    </r>
  </si>
  <si>
    <t>demás productos</t>
  </si>
  <si>
    <t>Concepto</t>
  </si>
  <si>
    <t xml:space="preserve">Valor </t>
  </si>
  <si>
    <t>Part.</t>
  </si>
  <si>
    <t>s/CMU</t>
  </si>
  <si>
    <t>Insumos nacionales (1)</t>
  </si>
  <si>
    <t>Insumos importados (1)</t>
  </si>
  <si>
    <t>Mano de obra directa</t>
  </si>
  <si>
    <t>Costos variables de fabricación</t>
  </si>
  <si>
    <t>Energía eléctrica</t>
  </si>
  <si>
    <t>Combustibles</t>
  </si>
  <si>
    <t>Desperdicios</t>
  </si>
  <si>
    <t>Otros costos variables de fabricación</t>
  </si>
  <si>
    <t>Royalties</t>
  </si>
  <si>
    <t>Otras Transferencias</t>
  </si>
  <si>
    <t>Costos fijos de fabricación</t>
  </si>
  <si>
    <t>Mano de obra indirecta</t>
  </si>
  <si>
    <t>Mantenimiento</t>
  </si>
  <si>
    <t>Depreciación</t>
  </si>
  <si>
    <t>Otros Costos fijos de producción</t>
  </si>
  <si>
    <t>Otros costos</t>
  </si>
  <si>
    <t>Administrativos</t>
  </si>
  <si>
    <t>Otros</t>
  </si>
  <si>
    <t>Costo Medio Unitario (CMU)</t>
  </si>
  <si>
    <t xml:space="preserve">Precios en el mercado interno de </t>
  </si>
  <si>
    <t xml:space="preserve">Total </t>
  </si>
  <si>
    <t>Ingreso Medio</t>
  </si>
  <si>
    <t>Por Ventas</t>
  </si>
  <si>
    <t>originarias de (1)</t>
  </si>
  <si>
    <t>(completar el origen):.....................................................</t>
  </si>
  <si>
    <t>Despachos Involucrados</t>
  </si>
  <si>
    <t>VOLUMEN</t>
  </si>
  <si>
    <t>(Fecha y N°) *</t>
  </si>
  <si>
    <t>Unidades</t>
  </si>
  <si>
    <t>(Total)</t>
  </si>
  <si>
    <t>(1) Completar un cuadro por cada origen desde el que realizó importaciones.</t>
  </si>
  <si>
    <t>Fletes</t>
  </si>
  <si>
    <t>Precio de Venta</t>
  </si>
  <si>
    <t>Cuadro N° 11</t>
  </si>
  <si>
    <t>Cuadro Nº 14</t>
  </si>
  <si>
    <t>Horas trabajadas en el Área de producción de</t>
  </si>
  <si>
    <t>Horas por turno</t>
  </si>
  <si>
    <t>Turnos por día</t>
  </si>
  <si>
    <t>Días por mes</t>
  </si>
  <si>
    <t>Valor CIF</t>
  </si>
  <si>
    <t>*Cuando se expresa el precio del insumo, aclarar a qué unidad de medida está referida (ej. $/Kg; $/m, etc)</t>
  </si>
  <si>
    <t>Diferencias de Inventario</t>
  </si>
  <si>
    <t>Gastos Variables de Comercialización</t>
  </si>
  <si>
    <t>Financieros - Por CAPITAL DE TRABAJO</t>
  </si>
  <si>
    <t>Fijos de comercialización</t>
  </si>
  <si>
    <t>posición NCM</t>
  </si>
  <si>
    <t>Producción nacional (*)</t>
  </si>
  <si>
    <t>Capacidad de producción</t>
  </si>
  <si>
    <t>nacional (*)</t>
  </si>
  <si>
    <t>(*) Indicar la fuente de información o la metodología de estimación.</t>
  </si>
  <si>
    <t>TOTAL</t>
  </si>
  <si>
    <t>En valores</t>
  </si>
  <si>
    <t>PERÍODO</t>
  </si>
  <si>
    <t>Exportaciones</t>
  </si>
  <si>
    <t>Producción Contratada a Terceros</t>
  </si>
  <si>
    <t>Producción para Terceros</t>
  </si>
  <si>
    <t>US$ FOB</t>
  </si>
  <si>
    <t>CONTROLES CNCE</t>
  </si>
  <si>
    <t>Ventas de Producción Propia</t>
  </si>
  <si>
    <t>Ventas de Producción Contratada a Terceros</t>
  </si>
  <si>
    <t>1º mes con operaciones</t>
  </si>
  <si>
    <t>valor del 1º mes con operaciones</t>
  </si>
  <si>
    <t>COMPLETAR</t>
  </si>
  <si>
    <t xml:space="preserve">El RESUMEN PÚBLICO </t>
  </si>
  <si>
    <t>TIENE LAS FORMULAS CARGADAS</t>
  </si>
  <si>
    <t xml:space="preserve">COMPLETE LOS DATOS EN </t>
  </si>
  <si>
    <t>LA HOJA SIGUIENTE</t>
  </si>
  <si>
    <t>ATENCIÓN</t>
  </si>
  <si>
    <t>Cantidad de Empleados</t>
  </si>
  <si>
    <t>Cantidad de empleados y masa salarial</t>
  </si>
  <si>
    <t>Área de producción</t>
  </si>
  <si>
    <t>EXPORTACIONES US$ FOB   RESÚMEN PÚBLICO</t>
  </si>
  <si>
    <t>ÙLTIMO MES ÚLTIMO PERÍODO (1-12)</t>
  </si>
  <si>
    <t>(en el recuadro ingrese el número del mes correspondiente)</t>
  </si>
  <si>
    <t>OCULTE (NO ELIMINE) LAS FILAS DE LOS MESES EXCEDENTES</t>
  </si>
  <si>
    <t>LOS "CONTROLES CNCE" QUEDAN FUERA DEL ÁREA DE IMPRESIÓN Y CON FÓRMULAS PROTEGIDAS</t>
  </si>
  <si>
    <t>EN EL RESUMEN PÚBLICO DE EXPORTACIONES EN US$ FOB ESTA CARGADA LA FÓRMULA, PERO ES NECESARIO QUE LA EMPRESA COMPLETE (EN LA HOJA CONFIDENCIAL)  EL PRIMER MES CON OPERACIONES Y SU MONTO</t>
  </si>
  <si>
    <t>(muestran el resumen público del cuadro confidencial)</t>
  </si>
  <si>
    <t>Ventas de Producción Propia
En pesos</t>
  </si>
  <si>
    <t>Ventas de Producción Encargada o Contratada a Terceros
En pesos</t>
  </si>
  <si>
    <t>Insumos Importados</t>
  </si>
  <si>
    <t>Insumos Nacionales</t>
  </si>
  <si>
    <t xml:space="preserve">TOTAL </t>
  </si>
  <si>
    <t>Nota: Esta información debe ser consistente con el resto de la información suministrada en el cuestionario, en especial en el Cuadro Nº 8.</t>
  </si>
  <si>
    <t>en pesos</t>
  </si>
  <si>
    <t>comunes de fábrica</t>
  </si>
  <si>
    <t xml:space="preserve">Insumos nacionales </t>
  </si>
  <si>
    <t>Insumos importados</t>
  </si>
  <si>
    <t>unidad de medida del insumo</t>
  </si>
  <si>
    <t>Mano de Obra Directa (*)</t>
  </si>
  <si>
    <t>Otros Costos Variables de Fabricación (*)</t>
  </si>
  <si>
    <t>Gastos Variables de Comercialización (*)</t>
  </si>
  <si>
    <t>Costos Fijos de Fabricación (*)</t>
  </si>
  <si>
    <t>Gastos Adm., Comerc., etc.(*)</t>
  </si>
  <si>
    <t xml:space="preserve">(*) En caso de que utilice distintas bases de asignación para los diferentes costos que componen cada concepto, detalle las de los más relevantes en cada caso. </t>
  </si>
  <si>
    <t>Bases de asignación</t>
  </si>
  <si>
    <t>Existencias al cierre de cada período</t>
  </si>
  <si>
    <t>Agregue todas las filas que le resulten necesarias.</t>
  </si>
  <si>
    <t>….° tipo</t>
  </si>
  <si>
    <t>Otros (Resto)</t>
  </si>
  <si>
    <t>Beneficio Fiscal</t>
  </si>
  <si>
    <t xml:space="preserve">EXPORTACIONES US$ FOB  </t>
  </si>
  <si>
    <t>Insumo 3:</t>
  </si>
  <si>
    <t>Insumo 4:</t>
  </si>
  <si>
    <t>Insumo 2:</t>
  </si>
  <si>
    <t xml:space="preserve">Insumo 1: </t>
  </si>
  <si>
    <r>
      <t xml:space="preserve">(1)  Insumos o componentes  o partes y piezas o subconjuntos. </t>
    </r>
    <r>
      <rPr>
        <b/>
        <u/>
        <sz val="11"/>
        <rFont val="Arial"/>
        <family val="2"/>
      </rPr>
      <t>Proporcionar la información de los principales insumos utilizados en el proceso de producción (aquellos que repesenten al menos un 80% del total de insumos nacionales/importados). Agregue las filas que sean necesarias.</t>
    </r>
  </si>
  <si>
    <t xml:space="preserve">              %</t>
  </si>
  <si>
    <t>(vendidos al mercado interno)</t>
  </si>
  <si>
    <t>* En caso de existir más de un despacho por mes, completar estos datos en una hoja separada o insertar las filas necesarias.</t>
  </si>
  <si>
    <t>Mix de producción de 2016</t>
  </si>
  <si>
    <t>Mix 2016</t>
  </si>
  <si>
    <t xml:space="preserve">Si en el año 2017 la capacidad de producción, debido a inversiones que se hayan realizado se </t>
  </si>
  <si>
    <t>eleva en un 50%, las unidades totales pasan a ser 1800 de acuerdo al mix vigente en 2016</t>
  </si>
  <si>
    <t>Supongamos que la capacidad de la etapa que limita la producción fue utilizada en 2016</t>
  </si>
  <si>
    <t>administración y comercialización</t>
  </si>
  <si>
    <t>Masa salarial (en pesos)</t>
  </si>
  <si>
    <t>Facturado (1)</t>
  </si>
  <si>
    <t>(1) sin incluir IVA ni impuestos internos y neto de devoluciones y descuentos comerciales y puesto en el depósito de los clientes</t>
  </si>
  <si>
    <t>(2) neto de devoluciones</t>
  </si>
  <si>
    <t>promedio 2019</t>
  </si>
  <si>
    <t>Cuadro  6</t>
  </si>
  <si>
    <t>Cuadro  3</t>
  </si>
  <si>
    <t>Cuadro 7</t>
  </si>
  <si>
    <t>Cuadro  8</t>
  </si>
  <si>
    <t>Cuadro  1</t>
  </si>
  <si>
    <t>Cuadro 2</t>
  </si>
  <si>
    <t>Cuadro  4.1</t>
  </si>
  <si>
    <t>Cuadro 4.2.a</t>
  </si>
  <si>
    <t>Cuadro 4.2.b</t>
  </si>
  <si>
    <t>Cuadro 5</t>
  </si>
  <si>
    <t>Cuadro 11</t>
  </si>
  <si>
    <t>Cuadro  12</t>
  </si>
  <si>
    <t>Cuadro  13</t>
  </si>
  <si>
    <t>Cuadro 14</t>
  </si>
  <si>
    <t>Líneas/modelos de artículos sanitarios de cerámica producidos por su empresa</t>
  </si>
  <si>
    <t>Líneas/modelos</t>
  </si>
  <si>
    <t>(En unidades)</t>
  </si>
  <si>
    <t>Producción y capacidad de producción nacional de artículos sanitarios de cerámica</t>
  </si>
  <si>
    <t>En unidades</t>
  </si>
  <si>
    <t>Producción, Autoconusmo, Ventas, Exportaciones y Existencias de artículos sanitarios de cerámica</t>
  </si>
  <si>
    <t>Ventas de artículos sanitarios de cerámica</t>
  </si>
  <si>
    <t>Exportaciones de artículos sanitarios de cerámica</t>
  </si>
  <si>
    <t>Capacidad máxima de producción de artículos sanitarios de cerámica</t>
  </si>
  <si>
    <t>Art. sanitarios de cerámica</t>
  </si>
  <si>
    <t>Costos Totales del conjunto de todos los artículos sanitarios de cerámica</t>
  </si>
  <si>
    <t>indicar modelo:_______________________________</t>
  </si>
  <si>
    <t>Porcentaje sobre facturación total de inodoros: ____% (2021)</t>
  </si>
  <si>
    <t>Estructura de costos de INODOROS de la línea económica y de primera calidad</t>
  </si>
  <si>
    <t>En pesos por unidad</t>
  </si>
  <si>
    <t>promedio 2021</t>
  </si>
  <si>
    <t>promedio 2020</t>
  </si>
  <si>
    <t>unidad</t>
  </si>
  <si>
    <t>Cuadro  8.1</t>
  </si>
  <si>
    <t>Cuadro  8.2</t>
  </si>
  <si>
    <t>Estructura de costos de DEPÓSITOS O CISTERNAS de la línea económica y de primera calidad</t>
  </si>
  <si>
    <t>Porcentaje sobre facturación total de depósitos o cisternas: ____% (2021)</t>
  </si>
  <si>
    <t>Cuadro  8.3</t>
  </si>
  <si>
    <t>Estructura de costos de LAVATORIOS de la línea económica y de primera calidad</t>
  </si>
  <si>
    <t>Porcentaje sobre facturación total de lavatorios: ____% (2021)</t>
  </si>
  <si>
    <t>Cuadro  8.4</t>
  </si>
  <si>
    <t>Estructura de costos de COLUMNAS (PEDESTALES) de la línea económica y de primera calidad</t>
  </si>
  <si>
    <t>Porcentaje sobre facturación total de columnas (pedestales): ____% (2021)</t>
  </si>
  <si>
    <t>Cuadro  8.5</t>
  </si>
  <si>
    <t>Estructura de costos de BIDÉS de la línea económica y de primera calidad</t>
  </si>
  <si>
    <t>Porcentaje sobre facturación total de bidés: ____% (2021)</t>
  </si>
  <si>
    <t>Información adicional sobre la Estructura de Costos de</t>
  </si>
  <si>
    <t>INODOROS de la línea económica de primera calidad</t>
  </si>
  <si>
    <t>Cuadro 9.1</t>
  </si>
  <si>
    <t>cantidad por artículo representativo</t>
  </si>
  <si>
    <t>Cuadro 9.2</t>
  </si>
  <si>
    <t>DEPÓSITOS O CISTERNAS de la línea económica de primera calidad</t>
  </si>
  <si>
    <t>Cuadro 9.3</t>
  </si>
  <si>
    <t>LAVATORIOS de la línea económica de primera calidad</t>
  </si>
  <si>
    <t>Cuadro 9.4</t>
  </si>
  <si>
    <t>COLUMNAS (PEDESTALES) de la línea económica de primera calidad</t>
  </si>
  <si>
    <t>Cuadro 9.5</t>
  </si>
  <si>
    <t>BIDÉS de la línea económica de primera calidad</t>
  </si>
  <si>
    <t>1 unidad de inodoro de la línea económica de primera calidad</t>
  </si>
  <si>
    <t>en pesos por unidad</t>
  </si>
  <si>
    <t>Unidades (2)</t>
  </si>
  <si>
    <t>Cuadro  10.1</t>
  </si>
  <si>
    <t>Cuadro  10.2</t>
  </si>
  <si>
    <t>1 unidad de depósito o cisterna de la línea económica de primera calidad</t>
  </si>
  <si>
    <t>Cuadro  10.3</t>
  </si>
  <si>
    <t>1 unidad de lavatorio de la línea económica de primera calidad</t>
  </si>
  <si>
    <t>Cuadro  10.4</t>
  </si>
  <si>
    <t>1 unidad de columna o pedestal de la línea económica de primera calidad</t>
  </si>
  <si>
    <t>Cuadro  10.5</t>
  </si>
  <si>
    <t>1 unidad de bidet de la línea económica de primera calidad</t>
  </si>
  <si>
    <t>Importaciones de artículos sanitarios de cerámica</t>
  </si>
  <si>
    <t>Reventa al mercado interno de artículos sanitarios de cerámica</t>
  </si>
  <si>
    <t>(en unidades y valores de primera venta)</t>
  </si>
  <si>
    <t>Artículos sanitarios de cerámica importados de todos los orígenes</t>
  </si>
  <si>
    <t>Origen.........</t>
  </si>
  <si>
    <t>SEMITERMINADOS</t>
  </si>
  <si>
    <t>ene-mar 2022</t>
  </si>
  <si>
    <t>ene-mar 2021</t>
  </si>
  <si>
    <t>promedio ene-mar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</si>
</sst>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#,##0_ \ \ ;______@_ \ \ \ "/>
    <numFmt numFmtId="166" formatCode="_-* #,##0.00\ [$€]_-;\-* #,##0.00\ [$€]_-;_-* &quot;-&quot;??\ [$€]_-;_-@_-"/>
  </numFmts>
  <fonts count="17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28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i/>
      <u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166" fontId="3" fillId="0" borderId="0" applyFont="0" applyFill="0" applyBorder="0" applyAlignment="0" applyProtection="0"/>
    <xf numFmtId="0" fontId="3" fillId="0" borderId="1"/>
    <xf numFmtId="164" fontId="3" fillId="0" borderId="0" applyFont="0" applyFill="0" applyBorder="0" applyAlignment="0" applyProtection="0"/>
    <xf numFmtId="0" fontId="3" fillId="0" borderId="0"/>
    <xf numFmtId="0" fontId="3" fillId="0" borderId="2" applyBorder="0"/>
    <xf numFmtId="9" fontId="3" fillId="0" borderId="0" applyFont="0" applyFill="0" applyBorder="0" applyAlignment="0" applyProtection="0"/>
  </cellStyleXfs>
  <cellXfs count="436">
    <xf numFmtId="0" fontId="0" fillId="0" borderId="0" xfId="0"/>
    <xf numFmtId="0" fontId="0" fillId="0" borderId="3" xfId="0" applyBorder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9" fillId="0" borderId="14" xfId="0" applyFont="1" applyBorder="1" applyAlignment="1">
      <alignment horizontal="centerContinuous"/>
    </xf>
    <xf numFmtId="0" fontId="0" fillId="0" borderId="0" xfId="0" applyAlignment="1">
      <alignment vertical="center"/>
    </xf>
    <xf numFmtId="0" fontId="8" fillId="0" borderId="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Protection="1">
      <protection locked="0"/>
    </xf>
    <xf numFmtId="3" fontId="9" fillId="0" borderId="21" xfId="3" quotePrefix="1" applyNumberFormat="1" applyFont="1" applyFill="1" applyBorder="1" applyAlignment="1" applyProtection="1">
      <alignment horizontal="right"/>
      <protection locked="0"/>
    </xf>
    <xf numFmtId="3" fontId="9" fillId="0" borderId="22" xfId="3" quotePrefix="1" applyNumberFormat="1" applyFont="1" applyFill="1" applyBorder="1" applyAlignment="1" applyProtection="1">
      <alignment horizontal="right"/>
      <protection locked="0"/>
    </xf>
    <xf numFmtId="3" fontId="9" fillId="0" borderId="2" xfId="3" quotePrefix="1" applyNumberFormat="1" applyFont="1" applyFill="1" applyBorder="1" applyAlignment="1" applyProtection="1">
      <alignment horizontal="right"/>
      <protection locked="0"/>
    </xf>
    <xf numFmtId="3" fontId="9" fillId="0" borderId="0" xfId="3" quotePrefix="1" applyNumberFormat="1" applyFont="1" applyFill="1" applyBorder="1" applyAlignment="1" applyProtection="1">
      <alignment horizontal="right"/>
      <protection locked="0"/>
    </xf>
    <xf numFmtId="3" fontId="9" fillId="0" borderId="23" xfId="3" quotePrefix="1" applyNumberFormat="1" applyFont="1" applyFill="1" applyBorder="1" applyAlignment="1" applyProtection="1">
      <alignment horizontal="right"/>
      <protection locked="0"/>
    </xf>
    <xf numFmtId="3" fontId="9" fillId="0" borderId="3" xfId="3" quotePrefix="1" applyNumberFormat="1" applyFont="1" applyFill="1" applyBorder="1" applyAlignment="1" applyProtection="1">
      <alignment horizontal="right"/>
      <protection locked="0"/>
    </xf>
    <xf numFmtId="3" fontId="9" fillId="0" borderId="11" xfId="3" quotePrefix="1" applyNumberFormat="1" applyFont="1" applyFill="1" applyBorder="1" applyAlignment="1" applyProtection="1">
      <alignment horizontal="right"/>
      <protection locked="0"/>
    </xf>
    <xf numFmtId="3" fontId="9" fillId="0" borderId="24" xfId="3" quotePrefix="1" applyNumberFormat="1" applyFont="1" applyFill="1" applyBorder="1" applyAlignment="1" applyProtection="1">
      <alignment horizontal="right"/>
      <protection locked="0"/>
    </xf>
    <xf numFmtId="3" fontId="9" fillId="0" borderId="7" xfId="3" quotePrefix="1" applyNumberFormat="1" applyFont="1" applyFill="1" applyBorder="1" applyAlignment="1" applyProtection="1">
      <alignment horizontal="right"/>
      <protection locked="0"/>
    </xf>
    <xf numFmtId="3" fontId="9" fillId="0" borderId="12" xfId="3" quotePrefix="1" applyNumberFormat="1" applyFont="1" applyFill="1" applyBorder="1" applyAlignment="1" applyProtection="1">
      <alignment horizontal="right"/>
      <protection locked="0"/>
    </xf>
    <xf numFmtId="3" fontId="9" fillId="0" borderId="25" xfId="3" quotePrefix="1" applyNumberFormat="1" applyFont="1" applyFill="1" applyBorder="1" applyAlignment="1" applyProtection="1">
      <alignment horizontal="right"/>
      <protection locked="0"/>
    </xf>
    <xf numFmtId="3" fontId="9" fillId="0" borderId="16" xfId="3" quotePrefix="1" applyNumberFormat="1" applyFont="1" applyFill="1" applyBorder="1" applyAlignment="1" applyProtection="1">
      <alignment horizontal="right"/>
      <protection locked="0"/>
    </xf>
    <xf numFmtId="3" fontId="9" fillId="0" borderId="15" xfId="3" quotePrefix="1" applyNumberFormat="1" applyFont="1" applyFill="1" applyBorder="1" applyAlignment="1" applyProtection="1">
      <alignment horizontal="right"/>
      <protection locked="0"/>
    </xf>
    <xf numFmtId="3" fontId="9" fillId="0" borderId="26" xfId="3" quotePrefix="1" applyNumberFormat="1" applyFont="1" applyFill="1" applyBorder="1" applyAlignment="1" applyProtection="1">
      <alignment horizontal="right"/>
      <protection locked="0"/>
    </xf>
    <xf numFmtId="3" fontId="9" fillId="0" borderId="27" xfId="3" quotePrefix="1" applyNumberFormat="1" applyFont="1" applyFill="1" applyBorder="1" applyAlignment="1" applyProtection="1">
      <alignment horizontal="right"/>
      <protection locked="0"/>
    </xf>
    <xf numFmtId="3" fontId="9" fillId="0" borderId="28" xfId="3" quotePrefix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165" fontId="9" fillId="0" borderId="0" xfId="3" quotePrefix="1" applyNumberFormat="1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3" fontId="9" fillId="0" borderId="0" xfId="3" quotePrefix="1" applyNumberFormat="1" applyFont="1" applyFill="1" applyBorder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3" fontId="9" fillId="0" borderId="2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Fill="1" applyBorder="1" applyAlignment="1" applyProtection="1">
      <alignment horizontal="center"/>
      <protection locked="0"/>
    </xf>
    <xf numFmtId="3" fontId="9" fillId="0" borderId="11" xfId="0" applyNumberFormat="1" applyFont="1" applyBorder="1" applyAlignment="1" applyProtection="1">
      <alignment horizontal="center"/>
      <protection locked="0"/>
    </xf>
    <xf numFmtId="1" fontId="4" fillId="0" borderId="28" xfId="0" applyNumberFormat="1" applyFont="1" applyFill="1" applyBorder="1" applyAlignment="1" applyProtection="1">
      <alignment horizontal="center"/>
      <protection locked="0"/>
    </xf>
    <xf numFmtId="3" fontId="9" fillId="0" borderId="12" xfId="0" applyNumberFormat="1" applyFont="1" applyBorder="1" applyAlignment="1" applyProtection="1">
      <alignment horizontal="center"/>
      <protection locked="0"/>
    </xf>
    <xf numFmtId="1" fontId="4" fillId="0" borderId="2" xfId="0" applyNumberFormat="1" applyFont="1" applyFill="1" applyBorder="1" applyAlignment="1" applyProtection="1">
      <alignment horizontal="center"/>
      <protection locked="0"/>
    </xf>
    <xf numFmtId="3" fontId="9" fillId="0" borderId="29" xfId="0" applyNumberFormat="1" applyFont="1" applyBorder="1" applyAlignment="1" applyProtection="1">
      <alignment horizontal="center"/>
      <protection locked="0"/>
    </xf>
    <xf numFmtId="0" fontId="9" fillId="0" borderId="12" xfId="0" quotePrefix="1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9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3" fontId="9" fillId="2" borderId="0" xfId="0" quotePrefix="1" applyNumberFormat="1" applyFont="1" applyFill="1" applyBorder="1" applyAlignment="1" applyProtection="1">
      <alignment horizontal="center"/>
      <protection locked="0"/>
    </xf>
    <xf numFmtId="0" fontId="9" fillId="2" borderId="0" xfId="0" quotePrefix="1" applyFont="1" applyFill="1" applyBorder="1" applyAlignment="1" applyProtection="1">
      <alignment horizontal="center"/>
      <protection locked="0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3" fontId="9" fillId="0" borderId="21" xfId="0" applyNumberFormat="1" applyFont="1" applyBorder="1" applyAlignment="1" applyProtection="1">
      <alignment horizontal="center"/>
      <protection locked="0"/>
    </xf>
    <xf numFmtId="3" fontId="9" fillId="0" borderId="22" xfId="0" applyNumberFormat="1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3" fontId="9" fillId="0" borderId="23" xfId="0" applyNumberFormat="1" applyFont="1" applyBorder="1" applyAlignment="1" applyProtection="1">
      <alignment horizontal="center"/>
      <protection locked="0"/>
    </xf>
    <xf numFmtId="3" fontId="9" fillId="0" borderId="3" xfId="0" applyNumberFormat="1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3" fontId="9" fillId="0" borderId="26" xfId="0" applyNumberFormat="1" applyFont="1" applyBorder="1" applyAlignment="1" applyProtection="1">
      <alignment horizontal="center"/>
      <protection locked="0"/>
    </xf>
    <xf numFmtId="3" fontId="9" fillId="0" borderId="27" xfId="0" applyNumberFormat="1" applyFont="1" applyBorder="1" applyAlignment="1" applyProtection="1">
      <alignment horizontal="center"/>
      <protection locked="0"/>
    </xf>
    <xf numFmtId="3" fontId="9" fillId="0" borderId="28" xfId="0" applyNumberFormat="1" applyFont="1" applyBorder="1" applyAlignment="1" applyProtection="1">
      <alignment horizontal="center"/>
      <protection locked="0"/>
    </xf>
    <xf numFmtId="0" fontId="9" fillId="0" borderId="28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3" fontId="9" fillId="0" borderId="0" xfId="0" applyNumberFormat="1" applyFont="1" applyProtection="1">
      <protection locked="0"/>
    </xf>
    <xf numFmtId="0" fontId="13" fillId="0" borderId="0" xfId="0" applyFont="1" applyProtection="1">
      <protection locked="0"/>
    </xf>
    <xf numFmtId="17" fontId="4" fillId="3" borderId="2" xfId="0" applyNumberFormat="1" applyFont="1" applyFill="1" applyBorder="1" applyAlignment="1" applyProtection="1">
      <alignment horizontal="center"/>
      <protection locked="0"/>
    </xf>
    <xf numFmtId="17" fontId="4" fillId="3" borderId="11" xfId="0" applyNumberFormat="1" applyFont="1" applyFill="1" applyBorder="1" applyAlignment="1" applyProtection="1">
      <alignment horizontal="center"/>
      <protection locked="0"/>
    </xf>
    <xf numFmtId="17" fontId="4" fillId="3" borderId="12" xfId="0" applyNumberFormat="1" applyFont="1" applyFill="1" applyBorder="1" applyAlignment="1" applyProtection="1">
      <alignment horizontal="center"/>
      <protection locked="0"/>
    </xf>
    <xf numFmtId="3" fontId="9" fillId="0" borderId="31" xfId="3" quotePrefix="1" applyNumberFormat="1" applyFont="1" applyFill="1" applyBorder="1" applyAlignment="1" applyProtection="1">
      <alignment horizontal="right"/>
      <protection locked="0"/>
    </xf>
    <xf numFmtId="3" fontId="9" fillId="0" borderId="5" xfId="3" quotePrefix="1" applyNumberFormat="1" applyFont="1" applyFill="1" applyBorder="1" applyAlignment="1" applyProtection="1">
      <alignment horizontal="right"/>
      <protection locked="0"/>
    </xf>
    <xf numFmtId="3" fontId="9" fillId="0" borderId="6" xfId="3" quotePrefix="1" applyNumberFormat="1" applyFont="1" applyFill="1" applyBorder="1" applyAlignment="1" applyProtection="1">
      <alignment horizontal="right"/>
      <protection locked="0"/>
    </xf>
    <xf numFmtId="0" fontId="0" fillId="0" borderId="32" xfId="0" applyBorder="1" applyProtection="1">
      <protection locked="0"/>
    </xf>
    <xf numFmtId="0" fontId="13" fillId="0" borderId="33" xfId="0" applyFont="1" applyBorder="1" applyProtection="1">
      <protection locked="0"/>
    </xf>
    <xf numFmtId="0" fontId="13" fillId="0" borderId="34" xfId="0" applyFont="1" applyBorder="1" applyProtection="1">
      <protection locked="0"/>
    </xf>
    <xf numFmtId="49" fontId="13" fillId="0" borderId="9" xfId="0" applyNumberFormat="1" applyFont="1" applyBorder="1" applyAlignment="1" applyProtection="1">
      <alignment horizontal="center"/>
      <protection locked="0"/>
    </xf>
    <xf numFmtId="0" fontId="13" fillId="0" borderId="35" xfId="0" applyFont="1" applyBorder="1" applyProtection="1">
      <protection locked="0"/>
    </xf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0" fontId="13" fillId="0" borderId="38" xfId="0" applyFont="1" applyBorder="1" applyProtection="1">
      <protection locked="0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0" xfId="0" applyAlignment="1" applyProtection="1">
      <protection locked="0"/>
    </xf>
    <xf numFmtId="0" fontId="7" fillId="0" borderId="9" xfId="0" applyFont="1" applyBorder="1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11" fillId="0" borderId="14" xfId="0" applyFont="1" applyBorder="1" applyProtection="1">
      <protection locked="0"/>
    </xf>
    <xf numFmtId="0" fontId="11" fillId="0" borderId="29" xfId="0" applyFont="1" applyBorder="1" applyProtection="1">
      <protection locked="0"/>
    </xf>
    <xf numFmtId="0" fontId="11" fillId="0" borderId="8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4" fillId="0" borderId="9" xfId="0" applyFont="1" applyBorder="1" applyAlignment="1" applyProtection="1">
      <alignment horizontal="center"/>
      <protection locked="0"/>
    </xf>
    <xf numFmtId="9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9" fontId="3" fillId="0" borderId="6" xfId="6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0" fontId="9" fillId="0" borderId="41" xfId="0" applyFont="1" applyBorder="1" applyProtection="1">
      <protection locked="0"/>
    </xf>
    <xf numFmtId="0" fontId="9" fillId="0" borderId="42" xfId="0" applyFont="1" applyBorder="1" applyProtection="1">
      <protection locked="0"/>
    </xf>
    <xf numFmtId="0" fontId="4" fillId="0" borderId="43" xfId="0" applyFont="1" applyBorder="1" applyAlignment="1" applyProtection="1">
      <alignment horizontal="center"/>
      <protection locked="0"/>
    </xf>
    <xf numFmtId="0" fontId="9" fillId="0" borderId="44" xfId="0" applyFont="1" applyBorder="1" applyProtection="1">
      <protection locked="0"/>
    </xf>
    <xf numFmtId="0" fontId="9" fillId="0" borderId="45" xfId="0" applyFont="1" applyBorder="1" applyProtection="1">
      <protection locked="0"/>
    </xf>
    <xf numFmtId="0" fontId="9" fillId="0" borderId="46" xfId="0" applyFont="1" applyBorder="1" applyProtection="1">
      <protection locked="0"/>
    </xf>
    <xf numFmtId="0" fontId="9" fillId="0" borderId="47" xfId="0" applyFont="1" applyBorder="1" applyProtection="1">
      <protection locked="0"/>
    </xf>
    <xf numFmtId="0" fontId="6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9" fillId="0" borderId="48" xfId="0" applyFont="1" applyBorder="1" applyProtection="1">
      <protection locked="0"/>
    </xf>
    <xf numFmtId="0" fontId="9" fillId="0" borderId="43" xfId="0" applyFont="1" applyBorder="1" applyProtection="1"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9" fillId="0" borderId="49" xfId="0" applyFont="1" applyBorder="1" applyProtection="1">
      <protection locked="0"/>
    </xf>
    <xf numFmtId="0" fontId="9" fillId="0" borderId="50" xfId="0" applyFont="1" applyBorder="1" applyProtection="1">
      <protection locked="0"/>
    </xf>
    <xf numFmtId="17" fontId="13" fillId="0" borderId="9" xfId="0" applyNumberFormat="1" applyFont="1" applyBorder="1" applyAlignment="1" applyProtection="1">
      <alignment horizontal="center"/>
      <protection locked="0"/>
    </xf>
    <xf numFmtId="3" fontId="13" fillId="0" borderId="9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17" fontId="4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17" fontId="4" fillId="0" borderId="11" xfId="0" applyNumberFormat="1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7" fontId="4" fillId="0" borderId="12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locked="0"/>
    </xf>
    <xf numFmtId="0" fontId="0" fillId="0" borderId="52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17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Border="1" applyAlignment="1" applyProtection="1">
      <alignment horizontal="center"/>
      <protection locked="0"/>
    </xf>
    <xf numFmtId="17" fontId="6" fillId="0" borderId="0" xfId="0" applyNumberFormat="1" applyFont="1" applyBorder="1" applyAlignment="1" applyProtection="1">
      <alignment horizontal="left"/>
      <protection locked="0"/>
    </xf>
    <xf numFmtId="0" fontId="11" fillId="0" borderId="39" xfId="0" applyFont="1" applyBorder="1" applyAlignment="1" applyProtection="1">
      <alignment horizontal="centerContinuous"/>
      <protection locked="0"/>
    </xf>
    <xf numFmtId="0" fontId="11" fillId="0" borderId="40" xfId="0" applyFont="1" applyBorder="1" applyAlignment="1" applyProtection="1">
      <alignment horizontal="centerContinuous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0" fontId="0" fillId="0" borderId="0" xfId="0" applyBorder="1" applyAlignment="1" applyProtection="1">
      <alignment horizontal="centerContinuous"/>
      <protection locked="0"/>
    </xf>
    <xf numFmtId="0" fontId="4" fillId="0" borderId="54" xfId="0" applyFont="1" applyBorder="1" applyAlignment="1" applyProtection="1">
      <alignment horizontal="left"/>
      <protection locked="0"/>
    </xf>
    <xf numFmtId="0" fontId="4" fillId="0" borderId="55" xfId="0" applyFont="1" applyBorder="1" applyAlignment="1" applyProtection="1">
      <alignment horizontal="centerContinuous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37" xfId="0" applyFont="1" applyBorder="1" applyAlignment="1" applyProtection="1">
      <alignment horizontal="center"/>
      <protection locked="0"/>
    </xf>
    <xf numFmtId="1" fontId="9" fillId="0" borderId="2" xfId="0" applyNumberFormat="1" applyFont="1" applyBorder="1" applyAlignment="1" applyProtection="1">
      <alignment horizontal="center"/>
      <protection locked="0"/>
    </xf>
    <xf numFmtId="0" fontId="9" fillId="0" borderId="2" xfId="0" applyFont="1" applyBorder="1" applyProtection="1">
      <protection locked="0"/>
    </xf>
    <xf numFmtId="1" fontId="9" fillId="0" borderId="11" xfId="0" applyNumberFormat="1" applyFont="1" applyBorder="1" applyAlignment="1" applyProtection="1">
      <alignment horizontal="center"/>
      <protection locked="0"/>
    </xf>
    <xf numFmtId="0" fontId="9" fillId="0" borderId="11" xfId="0" applyFont="1" applyBorder="1" applyProtection="1">
      <protection locked="0"/>
    </xf>
    <xf numFmtId="1" fontId="9" fillId="0" borderId="12" xfId="0" applyNumberFormat="1" applyFont="1" applyBorder="1" applyAlignment="1" applyProtection="1">
      <alignment horizontal="center"/>
      <protection locked="0"/>
    </xf>
    <xf numFmtId="0" fontId="9" fillId="0" borderId="12" xfId="0" applyFont="1" applyBorder="1" applyProtection="1">
      <protection locked="0"/>
    </xf>
    <xf numFmtId="17" fontId="9" fillId="0" borderId="0" xfId="0" applyNumberFormat="1" applyFont="1" applyBorder="1" applyAlignment="1" applyProtection="1">
      <alignment horizontal="center"/>
      <protection locked="0"/>
    </xf>
    <xf numFmtId="17" fontId="9" fillId="0" borderId="2" xfId="0" applyNumberFormat="1" applyFont="1" applyBorder="1" applyAlignment="1" applyProtection="1">
      <alignment horizontal="center"/>
      <protection locked="0"/>
    </xf>
    <xf numFmtId="17" fontId="9" fillId="0" borderId="12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4" fillId="0" borderId="11" xfId="0" applyNumberFormat="1" applyFont="1" applyBorder="1" applyAlignment="1" applyProtection="1">
      <alignment horizontal="center"/>
      <protection locked="0"/>
    </xf>
    <xf numFmtId="0" fontId="4" fillId="0" borderId="12" xfId="0" applyNumberFormat="1" applyFont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center"/>
      <protection locked="0"/>
    </xf>
    <xf numFmtId="0" fontId="4" fillId="0" borderId="56" xfId="0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center"/>
      <protection locked="0"/>
    </xf>
    <xf numFmtId="17" fontId="4" fillId="0" borderId="28" xfId="0" applyNumberFormat="1" applyFont="1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0" borderId="57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5" applyFont="1" applyBorder="1" applyAlignment="1" applyProtection="1">
      <alignment horizontal="left"/>
      <protection locked="0"/>
    </xf>
    <xf numFmtId="0" fontId="3" fillId="0" borderId="0" xfId="5" applyBorder="1" applyProtection="1">
      <protection locked="0"/>
    </xf>
    <xf numFmtId="0" fontId="10" fillId="0" borderId="0" xfId="5" applyFont="1" applyFill="1" applyBorder="1" applyProtection="1">
      <protection locked="0"/>
    </xf>
    <xf numFmtId="0" fontId="10" fillId="0" borderId="0" xfId="5" applyFont="1" applyBorder="1" applyProtection="1">
      <protection locked="0"/>
    </xf>
    <xf numFmtId="0" fontId="1" fillId="0" borderId="14" xfId="5" applyFont="1" applyBorder="1" applyAlignment="1" applyProtection="1">
      <alignment horizontal="left"/>
      <protection locked="0"/>
    </xf>
    <xf numFmtId="0" fontId="1" fillId="0" borderId="14" xfId="5" applyFont="1" applyBorder="1" applyAlignment="1" applyProtection="1">
      <alignment horizontal="center"/>
      <protection locked="0"/>
    </xf>
    <xf numFmtId="0" fontId="1" fillId="0" borderId="8" xfId="5" applyFont="1" applyBorder="1" applyProtection="1">
      <protection locked="0"/>
    </xf>
    <xf numFmtId="0" fontId="1" fillId="0" borderId="8" xfId="5" applyFont="1" applyBorder="1" applyAlignment="1" applyProtection="1">
      <alignment horizontal="center"/>
      <protection locked="0"/>
    </xf>
    <xf numFmtId="0" fontId="1" fillId="0" borderId="0" xfId="5" applyFont="1" applyBorder="1" applyProtection="1">
      <protection locked="0"/>
    </xf>
    <xf numFmtId="0" fontId="1" fillId="0" borderId="2" xfId="5" applyFont="1" applyBorder="1" applyAlignment="1" applyProtection="1">
      <alignment horizontal="left"/>
      <protection locked="0"/>
    </xf>
    <xf numFmtId="0" fontId="3" fillId="0" borderId="22" xfId="5" applyBorder="1" applyAlignment="1" applyProtection="1">
      <alignment horizontal="center"/>
      <protection locked="0"/>
    </xf>
    <xf numFmtId="9" fontId="3" fillId="0" borderId="31" xfId="6" applyBorder="1" applyAlignment="1" applyProtection="1">
      <alignment horizontal="center"/>
      <protection locked="0"/>
    </xf>
    <xf numFmtId="0" fontId="3" fillId="0" borderId="2" xfId="5" applyBorder="1" applyProtection="1">
      <protection locked="0"/>
    </xf>
    <xf numFmtId="0" fontId="1" fillId="0" borderId="11" xfId="5" applyFont="1" applyBorder="1" applyProtection="1">
      <protection locked="0"/>
    </xf>
    <xf numFmtId="0" fontId="3" fillId="0" borderId="3" xfId="5" applyBorder="1" applyAlignment="1" applyProtection="1">
      <alignment horizontal="center"/>
      <protection locked="0"/>
    </xf>
    <xf numFmtId="9" fontId="3" fillId="0" borderId="5" xfId="6" applyBorder="1" applyAlignment="1" applyProtection="1">
      <alignment horizontal="center"/>
      <protection locked="0"/>
    </xf>
    <xf numFmtId="0" fontId="3" fillId="0" borderId="11" xfId="5" applyBorder="1" applyProtection="1">
      <protection locked="0"/>
    </xf>
    <xf numFmtId="0" fontId="1" fillId="0" borderId="12" xfId="5" applyFont="1" applyBorder="1" applyProtection="1">
      <protection locked="0"/>
    </xf>
    <xf numFmtId="0" fontId="3" fillId="0" borderId="7" xfId="5" applyBorder="1" applyAlignment="1" applyProtection="1">
      <alignment horizontal="center"/>
      <protection locked="0"/>
    </xf>
    <xf numFmtId="0" fontId="3" fillId="0" borderId="12" xfId="5" applyBorder="1" applyProtection="1">
      <protection locked="0"/>
    </xf>
    <xf numFmtId="0" fontId="3" fillId="0" borderId="0" xfId="5" applyBorder="1" applyAlignment="1" applyProtection="1">
      <alignment horizontal="center"/>
      <protection locked="0"/>
    </xf>
    <xf numFmtId="9" fontId="3" fillId="0" borderId="0" xfId="6" applyAlignment="1" applyProtection="1">
      <alignment horizontal="center"/>
      <protection locked="0"/>
    </xf>
    <xf numFmtId="0" fontId="1" fillId="0" borderId="9" xfId="5" applyFont="1" applyBorder="1" applyAlignment="1" applyProtection="1">
      <alignment horizontal="left"/>
      <protection locked="0"/>
    </xf>
    <xf numFmtId="0" fontId="3" fillId="0" borderId="20" xfId="5" applyBorder="1" applyAlignment="1" applyProtection="1">
      <alignment horizontal="center"/>
      <protection locked="0"/>
    </xf>
    <xf numFmtId="9" fontId="3" fillId="0" borderId="13" xfId="6" applyBorder="1" applyAlignment="1" applyProtection="1">
      <alignment horizontal="center"/>
      <protection locked="0"/>
    </xf>
    <xf numFmtId="0" fontId="3" fillId="0" borderId="21" xfId="5" applyBorder="1" applyAlignment="1" applyProtection="1">
      <alignment horizontal="center"/>
      <protection locked="0"/>
    </xf>
    <xf numFmtId="0" fontId="1" fillId="0" borderId="11" xfId="5" applyFont="1" applyBorder="1" applyAlignment="1" applyProtection="1">
      <alignment horizontal="left"/>
      <protection locked="0"/>
    </xf>
    <xf numFmtId="0" fontId="3" fillId="0" borderId="23" xfId="5" applyBorder="1" applyAlignment="1" applyProtection="1">
      <alignment horizontal="center"/>
      <protection locked="0"/>
    </xf>
    <xf numFmtId="0" fontId="3" fillId="0" borderId="24" xfId="5" applyBorder="1" applyAlignment="1" applyProtection="1">
      <alignment horizontal="center"/>
      <protection locked="0"/>
    </xf>
    <xf numFmtId="9" fontId="3" fillId="0" borderId="0" xfId="6" applyBorder="1" applyAlignment="1" applyProtection="1">
      <alignment horizontal="center"/>
      <protection locked="0"/>
    </xf>
    <xf numFmtId="0" fontId="1" fillId="0" borderId="28" xfId="5" applyFont="1" applyBorder="1" applyProtection="1">
      <protection locked="0"/>
    </xf>
    <xf numFmtId="0" fontId="3" fillId="0" borderId="26" xfId="5" applyBorder="1" applyAlignment="1" applyProtection="1">
      <alignment horizontal="center"/>
      <protection locked="0"/>
    </xf>
    <xf numFmtId="9" fontId="3" fillId="0" borderId="51" xfId="6" applyBorder="1" applyAlignment="1" applyProtection="1">
      <alignment horizontal="center"/>
      <protection locked="0"/>
    </xf>
    <xf numFmtId="0" fontId="3" fillId="0" borderId="27" xfId="5" applyBorder="1" applyAlignment="1" applyProtection="1">
      <alignment horizontal="center"/>
      <protection locked="0"/>
    </xf>
    <xf numFmtId="0" fontId="1" fillId="0" borderId="28" xfId="5" applyFont="1" applyBorder="1" applyAlignment="1" applyProtection="1">
      <alignment horizontal="left"/>
      <protection locked="0"/>
    </xf>
    <xf numFmtId="0" fontId="1" fillId="0" borderId="12" xfId="5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0" fillId="0" borderId="21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58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Continuous"/>
      <protection locked="0"/>
    </xf>
    <xf numFmtId="0" fontId="1" fillId="0" borderId="34" xfId="0" applyFont="1" applyBorder="1" applyAlignment="1" applyProtection="1">
      <alignment horizontal="center"/>
      <protection locked="0"/>
    </xf>
    <xf numFmtId="0" fontId="1" fillId="0" borderId="56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9" fontId="1" fillId="0" borderId="36" xfId="6" applyFont="1" applyBorder="1" applyAlignment="1" applyProtection="1">
      <alignment horizontal="center"/>
      <protection locked="0"/>
    </xf>
    <xf numFmtId="9" fontId="1" fillId="0" borderId="37" xfId="6" applyFont="1" applyBorder="1" applyAlignment="1" applyProtection="1">
      <alignment horizontal="center"/>
      <protection locked="0"/>
    </xf>
    <xf numFmtId="9" fontId="3" fillId="0" borderId="0" xfId="6" applyBorder="1" applyProtection="1">
      <protection locked="0"/>
    </xf>
    <xf numFmtId="4" fontId="9" fillId="4" borderId="2" xfId="3" quotePrefix="1" applyNumberFormat="1" applyFont="1" applyFill="1" applyBorder="1" applyAlignment="1" applyProtection="1">
      <alignment horizontal="center"/>
    </xf>
    <xf numFmtId="4" fontId="9" fillId="4" borderId="11" xfId="3" quotePrefix="1" applyNumberFormat="1" applyFont="1" applyFill="1" applyBorder="1" applyAlignment="1" applyProtection="1">
      <alignment horizontal="center"/>
    </xf>
    <xf numFmtId="4" fontId="9" fillId="4" borderId="12" xfId="3" quotePrefix="1" applyNumberFormat="1" applyFont="1" applyFill="1" applyBorder="1" applyAlignment="1" applyProtection="1">
      <alignment horizontal="center"/>
    </xf>
    <xf numFmtId="4" fontId="9" fillId="4" borderId="15" xfId="3" quotePrefix="1" applyNumberFormat="1" applyFont="1" applyFill="1" applyBorder="1" applyAlignment="1" applyProtection="1">
      <alignment horizontal="center"/>
    </xf>
    <xf numFmtId="4" fontId="9" fillId="4" borderId="28" xfId="3" quotePrefix="1" applyNumberFormat="1" applyFont="1" applyFill="1" applyBorder="1" applyAlignment="1" applyProtection="1">
      <alignment horizontal="center"/>
    </xf>
    <xf numFmtId="3" fontId="9" fillId="0" borderId="11" xfId="3" applyNumberFormat="1" applyFont="1" applyFill="1" applyBorder="1" applyAlignment="1" applyProtection="1">
      <alignment horizontal="right"/>
      <protection locked="0"/>
    </xf>
    <xf numFmtId="4" fontId="9" fillId="0" borderId="11" xfId="3" quotePrefix="1" applyNumberFormat="1" applyFont="1" applyFill="1" applyBorder="1" applyAlignment="1" applyProtection="1">
      <alignment horizontal="center"/>
      <protection locked="0"/>
    </xf>
    <xf numFmtId="4" fontId="9" fillId="0" borderId="12" xfId="3" quotePrefix="1" applyNumberFormat="1" applyFont="1" applyFill="1" applyBorder="1" applyAlignment="1" applyProtection="1">
      <alignment horizontal="center"/>
      <protection locked="0"/>
    </xf>
    <xf numFmtId="4" fontId="9" fillId="0" borderId="15" xfId="3" quotePrefix="1" applyNumberFormat="1" applyFont="1" applyFill="1" applyBorder="1" applyAlignment="1" applyProtection="1">
      <alignment horizontal="center"/>
      <protection locked="0"/>
    </xf>
    <xf numFmtId="4" fontId="9" fillId="0" borderId="28" xfId="3" quotePrefix="1" applyNumberFormat="1" applyFont="1" applyFill="1" applyBorder="1" applyAlignment="1" applyProtection="1">
      <alignment horizontal="center"/>
      <protection locked="0"/>
    </xf>
    <xf numFmtId="4" fontId="9" fillId="0" borderId="2" xfId="3" quotePrefix="1" applyNumberFormat="1" applyFont="1" applyFill="1" applyBorder="1" applyAlignment="1" applyProtection="1">
      <alignment horizontal="center"/>
      <protection locked="0"/>
    </xf>
    <xf numFmtId="4" fontId="9" fillId="0" borderId="2" xfId="0" applyNumberFormat="1" applyFont="1" applyFill="1" applyBorder="1" applyAlignment="1" applyProtection="1">
      <alignment horizontal="center"/>
      <protection locked="0"/>
    </xf>
    <xf numFmtId="4" fontId="9" fillId="0" borderId="11" xfId="0" applyNumberFormat="1" applyFont="1" applyFill="1" applyBorder="1" applyAlignment="1" applyProtection="1">
      <alignment horizontal="center"/>
      <protection locked="0"/>
    </xf>
    <xf numFmtId="4" fontId="9" fillId="0" borderId="12" xfId="0" applyNumberFormat="1" applyFont="1" applyFill="1" applyBorder="1" applyAlignment="1" applyProtection="1">
      <alignment horizontal="center"/>
      <protection locked="0"/>
    </xf>
    <xf numFmtId="4" fontId="9" fillId="0" borderId="29" xfId="0" applyNumberFormat="1" applyFont="1" applyFill="1" applyBorder="1" applyAlignment="1" applyProtection="1">
      <alignment horizontal="center"/>
      <protection locked="0"/>
    </xf>
    <xf numFmtId="4" fontId="9" fillId="0" borderId="12" xfId="0" quotePrefix="1" applyNumberFormat="1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center"/>
    </xf>
    <xf numFmtId="4" fontId="9" fillId="5" borderId="11" xfId="0" applyNumberFormat="1" applyFont="1" applyFill="1" applyBorder="1" applyAlignment="1" applyProtection="1">
      <alignment horizontal="center"/>
    </xf>
    <xf numFmtId="4" fontId="9" fillId="5" borderId="12" xfId="0" applyNumberFormat="1" applyFont="1" applyFill="1" applyBorder="1" applyAlignment="1" applyProtection="1">
      <alignment horizontal="center"/>
    </xf>
    <xf numFmtId="4" fontId="9" fillId="5" borderId="29" xfId="0" applyNumberFormat="1" applyFont="1" applyFill="1" applyBorder="1" applyAlignment="1" applyProtection="1">
      <alignment horizontal="center"/>
    </xf>
    <xf numFmtId="4" fontId="9" fillId="5" borderId="12" xfId="0" quotePrefix="1" applyNumberFormat="1" applyFont="1" applyFill="1" applyBorder="1" applyAlignment="1" applyProtection="1">
      <alignment horizontal="center"/>
    </xf>
    <xf numFmtId="3" fontId="9" fillId="0" borderId="0" xfId="3" applyNumberFormat="1" applyFont="1" applyFill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3" fontId="9" fillId="0" borderId="0" xfId="0" applyNumberFormat="1" applyFont="1" applyBorder="1" applyAlignment="1" applyProtection="1">
      <alignment horizontal="center"/>
      <protection locked="0"/>
    </xf>
    <xf numFmtId="0" fontId="9" fillId="0" borderId="0" xfId="0" quotePrefix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4" fillId="0" borderId="52" xfId="0" applyFont="1" applyBorder="1" applyProtection="1">
      <protection locked="0"/>
    </xf>
    <xf numFmtId="0" fontId="4" fillId="0" borderId="32" xfId="0" applyFont="1" applyBorder="1" applyProtection="1">
      <protection locked="0"/>
    </xf>
    <xf numFmtId="0" fontId="4" fillId="0" borderId="53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7" xfId="0" applyBorder="1" applyProtection="1">
      <protection locked="0"/>
    </xf>
    <xf numFmtId="0" fontId="1" fillId="0" borderId="33" xfId="5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>
      <alignment horizontal="center" vertical="center"/>
    </xf>
    <xf numFmtId="0" fontId="1" fillId="0" borderId="35" xfId="5" applyFont="1" applyBorder="1" applyAlignment="1" applyProtection="1">
      <alignment vertical="center"/>
      <protection locked="0"/>
    </xf>
    <xf numFmtId="0" fontId="9" fillId="0" borderId="38" xfId="0" applyFont="1" applyBorder="1" applyProtection="1">
      <protection locked="0"/>
    </xf>
    <xf numFmtId="0" fontId="9" fillId="0" borderId="39" xfId="0" applyFont="1" applyBorder="1" applyProtection="1">
      <protection locked="0"/>
    </xf>
    <xf numFmtId="0" fontId="9" fillId="0" borderId="40" xfId="0" applyFont="1" applyBorder="1" applyProtection="1"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Protection="1">
      <protection locked="0"/>
    </xf>
    <xf numFmtId="1" fontId="4" fillId="0" borderId="15" xfId="0" applyNumberFormat="1" applyFont="1" applyFill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" fontId="4" fillId="0" borderId="60" xfId="0" applyNumberFormat="1" applyFont="1" applyBorder="1" applyAlignment="1" applyProtection="1">
      <alignment horizontal="center"/>
      <protection locked="0"/>
    </xf>
    <xf numFmtId="0" fontId="14" fillId="0" borderId="0" xfId="5" applyFont="1" applyBorder="1" applyProtection="1">
      <protection locked="0"/>
    </xf>
    <xf numFmtId="0" fontId="14" fillId="0" borderId="0" xfId="5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38" xfId="0" applyFont="1" applyBorder="1" applyAlignment="1" applyProtection="1">
      <alignment horizontal="center" vertical="center"/>
      <protection locked="0"/>
    </xf>
    <xf numFmtId="1" fontId="4" fillId="0" borderId="38" xfId="0" applyNumberFormat="1" applyFont="1" applyBorder="1" applyAlignment="1" applyProtection="1">
      <alignment horizontal="center" vertical="center"/>
      <protection locked="0"/>
    </xf>
    <xf numFmtId="0" fontId="0" fillId="0" borderId="54" xfId="0" applyBorder="1" applyProtection="1">
      <protection locked="0"/>
    </xf>
    <xf numFmtId="0" fontId="0" fillId="0" borderId="61" xfId="0" applyBorder="1" applyProtection="1">
      <protection locked="0"/>
    </xf>
    <xf numFmtId="0" fontId="0" fillId="0" borderId="62" xfId="0" applyBorder="1" applyProtection="1">
      <protection locked="0"/>
    </xf>
    <xf numFmtId="0" fontId="14" fillId="0" borderId="0" xfId="0" applyFont="1" applyProtection="1">
      <protection locked="0"/>
    </xf>
    <xf numFmtId="0" fontId="1" fillId="6" borderId="0" xfId="0" applyFont="1" applyFill="1" applyAlignment="1" applyProtection="1">
      <alignment horizontal="centerContinuous"/>
      <protection locked="0"/>
    </xf>
    <xf numFmtId="0" fontId="0" fillId="6" borderId="0" xfId="0" applyFill="1" applyAlignment="1" applyProtection="1">
      <alignment horizontal="centerContinuous"/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9" fillId="6" borderId="0" xfId="0" applyFont="1" applyFill="1" applyProtection="1">
      <protection locked="0"/>
    </xf>
    <xf numFmtId="0" fontId="9" fillId="6" borderId="0" xfId="0" applyFont="1" applyFill="1" applyBorder="1" applyProtection="1">
      <protection locked="0"/>
    </xf>
    <xf numFmtId="0" fontId="0" fillId="6" borderId="0" xfId="0" applyFill="1" applyProtection="1">
      <protection locked="0"/>
    </xf>
    <xf numFmtId="0" fontId="4" fillId="6" borderId="0" xfId="0" applyFont="1" applyFill="1" applyAlignment="1" applyProtection="1">
      <protection locked="0"/>
    </xf>
    <xf numFmtId="0" fontId="4" fillId="0" borderId="0" xfId="5" applyFont="1" applyBorder="1" applyAlignment="1" applyProtection="1">
      <alignment horizontal="left"/>
      <protection locked="0"/>
    </xf>
    <xf numFmtId="0" fontId="4" fillId="6" borderId="9" xfId="0" applyFont="1" applyFill="1" applyBorder="1" applyAlignment="1" applyProtection="1">
      <alignment horizontal="center" vertical="center"/>
      <protection locked="0"/>
    </xf>
    <xf numFmtId="1" fontId="1" fillId="6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Continuous"/>
      <protection locked="0"/>
    </xf>
    <xf numFmtId="0" fontId="3" fillId="6" borderId="9" xfId="0" applyFont="1" applyFill="1" applyBorder="1" applyAlignment="1" applyProtection="1">
      <alignment horizontal="center"/>
      <protection locked="0"/>
    </xf>
    <xf numFmtId="0" fontId="4" fillId="6" borderId="40" xfId="0" applyFont="1" applyFill="1" applyBorder="1" applyAlignment="1" applyProtection="1">
      <alignment horizontal="center" vertical="center" wrapText="1"/>
      <protection locked="0"/>
    </xf>
    <xf numFmtId="0" fontId="5" fillId="0" borderId="0" xfId="5" applyFont="1" applyBorder="1" applyAlignment="1" applyProtection="1">
      <alignment horizontal="left"/>
      <protection locked="0"/>
    </xf>
    <xf numFmtId="0" fontId="1" fillId="6" borderId="8" xfId="5" applyFont="1" applyFill="1" applyBorder="1" applyAlignment="1" applyProtection="1">
      <alignment horizontal="center"/>
      <protection locked="0"/>
    </xf>
    <xf numFmtId="0" fontId="4" fillId="6" borderId="0" xfId="5" applyFont="1" applyFill="1" applyBorder="1" applyAlignment="1" applyProtection="1">
      <alignment horizontal="left"/>
      <protection locked="0"/>
    </xf>
    <xf numFmtId="0" fontId="1" fillId="6" borderId="0" xfId="5" applyFont="1" applyFill="1" applyBorder="1" applyAlignment="1" applyProtection="1">
      <alignment horizontal="left"/>
      <protection locked="0"/>
    </xf>
    <xf numFmtId="0" fontId="0" fillId="6" borderId="0" xfId="0" applyFill="1"/>
    <xf numFmtId="0" fontId="8" fillId="6" borderId="0" xfId="5" applyFont="1" applyFill="1" applyBorder="1" applyAlignment="1" applyProtection="1">
      <alignment horizontal="left"/>
      <protection locked="0"/>
    </xf>
    <xf numFmtId="0" fontId="3" fillId="6" borderId="8" xfId="0" applyFont="1" applyFill="1" applyBorder="1" applyAlignment="1">
      <alignment horizontal="center" vertical="center" wrapText="1"/>
    </xf>
    <xf numFmtId="0" fontId="1" fillId="6" borderId="0" xfId="0" applyFont="1" applyFill="1" applyProtection="1">
      <protection locked="0"/>
    </xf>
    <xf numFmtId="0" fontId="4" fillId="6" borderId="8" xfId="0" applyFont="1" applyFill="1" applyBorder="1" applyAlignment="1" applyProtection="1">
      <alignment horizontal="center"/>
      <protection locked="0"/>
    </xf>
    <xf numFmtId="0" fontId="0" fillId="6" borderId="0" xfId="0" applyFill="1" applyBorder="1" applyAlignment="1" applyProtection="1">
      <alignment horizontal="centerContinuous"/>
      <protection locked="0"/>
    </xf>
    <xf numFmtId="0" fontId="4" fillId="6" borderId="10" xfId="0" applyFont="1" applyFill="1" applyBorder="1" applyAlignment="1" applyProtection="1">
      <alignment horizontal="center"/>
      <protection locked="0"/>
    </xf>
    <xf numFmtId="0" fontId="4" fillId="6" borderId="14" xfId="0" applyFont="1" applyFill="1" applyBorder="1" applyAlignment="1" applyProtection="1">
      <alignment horizontal="center"/>
      <protection locked="0"/>
    </xf>
    <xf numFmtId="0" fontId="4" fillId="6" borderId="38" xfId="0" applyFont="1" applyFill="1" applyBorder="1" applyAlignment="1" applyProtection="1">
      <alignment horizontal="centerContinuous"/>
      <protection locked="0"/>
    </xf>
    <xf numFmtId="0" fontId="4" fillId="6" borderId="19" xfId="0" applyFont="1" applyFill="1" applyBorder="1" applyProtection="1">
      <protection locked="0"/>
    </xf>
    <xf numFmtId="0" fontId="4" fillId="6" borderId="20" xfId="0" applyFont="1" applyFill="1" applyBorder="1" applyProtection="1">
      <protection locked="0"/>
    </xf>
    <xf numFmtId="0" fontId="4" fillId="6" borderId="13" xfId="0" applyFont="1" applyFill="1" applyBorder="1" applyProtection="1">
      <protection locked="0"/>
    </xf>
    <xf numFmtId="14" fontId="4" fillId="6" borderId="2" xfId="0" applyNumberFormat="1" applyFont="1" applyFill="1" applyBorder="1" applyAlignment="1" applyProtection="1">
      <alignment horizontal="center"/>
      <protection locked="0"/>
    </xf>
    <xf numFmtId="0" fontId="9" fillId="6" borderId="21" xfId="0" applyFont="1" applyFill="1" applyBorder="1" applyAlignment="1" applyProtection="1">
      <alignment horizontal="center"/>
      <protection locked="0"/>
    </xf>
    <xf numFmtId="0" fontId="2" fillId="6" borderId="21" xfId="0" applyFont="1" applyFill="1" applyBorder="1" applyAlignment="1" applyProtection="1">
      <alignment horizontal="center"/>
      <protection locked="0"/>
    </xf>
    <xf numFmtId="0" fontId="2" fillId="6" borderId="22" xfId="0" applyFont="1" applyFill="1" applyBorder="1" applyAlignment="1" applyProtection="1">
      <alignment horizontal="center"/>
      <protection locked="0"/>
    </xf>
    <xf numFmtId="0" fontId="2" fillId="6" borderId="31" xfId="0" applyFont="1" applyFill="1" applyBorder="1" applyAlignment="1" applyProtection="1">
      <alignment horizontal="center"/>
      <protection locked="0"/>
    </xf>
    <xf numFmtId="14" fontId="4" fillId="6" borderId="11" xfId="0" applyNumberFormat="1" applyFont="1" applyFill="1" applyBorder="1" applyAlignment="1" applyProtection="1">
      <alignment horizontal="center"/>
      <protection locked="0"/>
    </xf>
    <xf numFmtId="0" fontId="0" fillId="6" borderId="25" xfId="0" applyFill="1" applyBorder="1" applyAlignment="1" applyProtection="1">
      <alignment horizontal="center"/>
      <protection locked="0"/>
    </xf>
    <xf numFmtId="0" fontId="0" fillId="6" borderId="23" xfId="0" applyFill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14" fontId="4" fillId="6" borderId="28" xfId="0" applyNumberFormat="1" applyFont="1" applyFill="1" applyBorder="1" applyAlignment="1" applyProtection="1">
      <alignment horizontal="center"/>
      <protection locked="0"/>
    </xf>
    <xf numFmtId="0" fontId="0" fillId="6" borderId="63" xfId="0" applyFill="1" applyBorder="1" applyAlignment="1" applyProtection="1">
      <alignment horizontal="center"/>
      <protection locked="0"/>
    </xf>
    <xf numFmtId="0" fontId="0" fillId="6" borderId="26" xfId="0" applyFill="1" applyBorder="1" applyAlignment="1" applyProtection="1">
      <alignment horizontal="center"/>
      <protection locked="0"/>
    </xf>
    <xf numFmtId="0" fontId="0" fillId="6" borderId="27" xfId="0" applyFill="1" applyBorder="1" applyAlignment="1" applyProtection="1">
      <alignment horizontal="center"/>
      <protection locked="0"/>
    </xf>
    <xf numFmtId="0" fontId="0" fillId="6" borderId="51" xfId="0" applyFill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Continuous"/>
      <protection locked="0"/>
    </xf>
    <xf numFmtId="1" fontId="4" fillId="6" borderId="2" xfId="0" applyNumberFormat="1" applyFont="1" applyFill="1" applyBorder="1" applyAlignment="1" applyProtection="1">
      <alignment horizontal="center"/>
      <protection locked="0"/>
    </xf>
    <xf numFmtId="14" fontId="4" fillId="6" borderId="0" xfId="0" applyNumberFormat="1" applyFont="1" applyFill="1" applyBorder="1" applyAlignment="1" applyProtection="1">
      <alignment horizontal="center"/>
      <protection locked="0"/>
    </xf>
    <xf numFmtId="3" fontId="9" fillId="6" borderId="4" xfId="0" applyNumberFormat="1" applyFont="1" applyFill="1" applyBorder="1" applyAlignment="1" applyProtection="1">
      <alignment horizontal="center"/>
      <protection locked="0"/>
    </xf>
    <xf numFmtId="3" fontId="9" fillId="6" borderId="64" xfId="0" applyNumberFormat="1" applyFont="1" applyFill="1" applyBorder="1" applyAlignment="1" applyProtection="1">
      <alignment horizontal="center"/>
      <protection locked="0"/>
    </xf>
    <xf numFmtId="3" fontId="9" fillId="6" borderId="29" xfId="0" applyNumberFormat="1" applyFont="1" applyFill="1" applyBorder="1" applyAlignment="1" applyProtection="1">
      <alignment horizontal="center"/>
      <protection locked="0"/>
    </xf>
    <xf numFmtId="3" fontId="9" fillId="6" borderId="14" xfId="0" applyNumberFormat="1" applyFont="1" applyFill="1" applyBorder="1" applyAlignment="1" applyProtection="1">
      <alignment horizontal="center"/>
      <protection locked="0"/>
    </xf>
    <xf numFmtId="0" fontId="9" fillId="6" borderId="14" xfId="0" applyFont="1" applyFill="1" applyBorder="1" applyAlignment="1" applyProtection="1">
      <alignment horizontal="center"/>
      <protection locked="0"/>
    </xf>
    <xf numFmtId="1" fontId="4" fillId="6" borderId="12" xfId="0" applyNumberFormat="1" applyFont="1" applyFill="1" applyBorder="1" applyAlignment="1" applyProtection="1">
      <alignment horizontal="center"/>
      <protection locked="0"/>
    </xf>
    <xf numFmtId="0" fontId="9" fillId="6" borderId="0" xfId="0" applyFont="1" applyFill="1" applyBorder="1" applyAlignment="1" applyProtection="1">
      <alignment horizontal="center" vertical="center"/>
      <protection locked="0"/>
    </xf>
    <xf numFmtId="3" fontId="9" fillId="6" borderId="24" xfId="0" applyNumberFormat="1" applyFont="1" applyFill="1" applyBorder="1" applyAlignment="1" applyProtection="1">
      <alignment horizontal="center"/>
      <protection locked="0"/>
    </xf>
    <xf numFmtId="3" fontId="9" fillId="6" borderId="7" xfId="0" quotePrefix="1" applyNumberFormat="1" applyFont="1" applyFill="1" applyBorder="1" applyAlignment="1" applyProtection="1">
      <alignment horizontal="center"/>
      <protection locked="0"/>
    </xf>
    <xf numFmtId="0" fontId="9" fillId="6" borderId="7" xfId="0" quotePrefix="1" applyFont="1" applyFill="1" applyBorder="1" applyAlignment="1" applyProtection="1">
      <alignment horizontal="center"/>
      <protection locked="0"/>
    </xf>
    <xf numFmtId="0" fontId="9" fillId="6" borderId="12" xfId="0" quotePrefix="1" applyFont="1" applyFill="1" applyBorder="1" applyAlignment="1" applyProtection="1">
      <alignment horizontal="center"/>
      <protection locked="0"/>
    </xf>
    <xf numFmtId="0" fontId="9" fillId="6" borderId="12" xfId="0" applyFont="1" applyFill="1" applyBorder="1" applyAlignment="1" applyProtection="1">
      <alignment horizontal="center"/>
      <protection locked="0"/>
    </xf>
    <xf numFmtId="0" fontId="4" fillId="6" borderId="43" xfId="0" applyFont="1" applyFill="1" applyBorder="1" applyAlignment="1" applyProtection="1">
      <alignment horizontal="center"/>
      <protection locked="0"/>
    </xf>
    <xf numFmtId="0" fontId="4" fillId="6" borderId="50" xfId="0" applyFont="1" applyFill="1" applyBorder="1" applyAlignment="1" applyProtection="1">
      <alignment horizontal="center"/>
      <protection locked="0"/>
    </xf>
    <xf numFmtId="0" fontId="4" fillId="6" borderId="48" xfId="0" applyFont="1" applyFill="1" applyBorder="1" applyAlignment="1" applyProtection="1">
      <alignment horizontal="center"/>
      <protection locked="0"/>
    </xf>
    <xf numFmtId="17" fontId="4" fillId="6" borderId="2" xfId="0" applyNumberFormat="1" applyFont="1" applyFill="1" applyBorder="1" applyAlignment="1" applyProtection="1">
      <alignment horizontal="center"/>
      <protection locked="0"/>
    </xf>
    <xf numFmtId="17" fontId="4" fillId="6" borderId="12" xfId="0" applyNumberFormat="1" applyFont="1" applyFill="1" applyBorder="1" applyAlignment="1" applyProtection="1">
      <alignment horizontal="center"/>
      <protection locked="0"/>
    </xf>
    <xf numFmtId="14" fontId="4" fillId="6" borderId="12" xfId="0" applyNumberFormat="1" applyFont="1" applyFill="1" applyBorder="1" applyAlignment="1" applyProtection="1">
      <alignment horizontal="center"/>
      <protection locked="0"/>
    </xf>
    <xf numFmtId="0" fontId="13" fillId="0" borderId="38" xfId="0" applyFont="1" applyBorder="1" applyAlignment="1" applyProtection="1">
      <alignment wrapText="1"/>
      <protection locked="0"/>
    </xf>
    <xf numFmtId="0" fontId="0" fillId="0" borderId="39" xfId="0" applyBorder="1" applyAlignment="1" applyProtection="1">
      <alignment wrapText="1"/>
      <protection locked="0"/>
    </xf>
    <xf numFmtId="0" fontId="0" fillId="0" borderId="40" xfId="0" applyBorder="1" applyAlignment="1" applyProtection="1">
      <alignment wrapText="1"/>
      <protection locked="0"/>
    </xf>
    <xf numFmtId="0" fontId="2" fillId="0" borderId="57" xfId="0" applyFont="1" applyBorder="1" applyAlignment="1" applyProtection="1">
      <alignment horizontal="center"/>
      <protection locked="0"/>
    </xf>
    <xf numFmtId="0" fontId="2" fillId="0" borderId="65" xfId="0" applyFont="1" applyBorder="1" applyAlignment="1" applyProtection="1">
      <alignment horizontal="center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4" fillId="6" borderId="0" xfId="0" applyFont="1" applyFill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13" fillId="0" borderId="66" xfId="0" applyFont="1" applyBorder="1" applyAlignment="1" applyProtection="1">
      <alignment horizontal="center"/>
      <protection locked="0"/>
    </xf>
    <xf numFmtId="0" fontId="13" fillId="0" borderId="67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4" fillId="0" borderId="8" xfId="0" applyFont="1" applyBorder="1" applyAlignment="1" applyProtection="1">
      <alignment horizontal="center" wrapText="1"/>
      <protection locked="0"/>
    </xf>
    <xf numFmtId="0" fontId="4" fillId="0" borderId="39" xfId="0" applyFont="1" applyBorder="1" applyAlignment="1" applyProtection="1">
      <alignment horizontal="center"/>
      <protection locked="0"/>
    </xf>
    <xf numFmtId="0" fontId="4" fillId="0" borderId="40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/>
      <protection locked="0"/>
    </xf>
    <xf numFmtId="0" fontId="4" fillId="0" borderId="0" xfId="5" applyFont="1" applyBorder="1" applyAlignment="1" applyProtection="1">
      <alignment horizontal="left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5" fillId="0" borderId="0" xfId="5" applyFont="1" applyBorder="1" applyAlignment="1" applyProtection="1">
      <alignment horizontal="left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68" xfId="0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14" fillId="0" borderId="0" xfId="5" applyFont="1" applyBorder="1" applyAlignment="1" applyProtection="1">
      <alignment wrapText="1"/>
      <protection locked="0"/>
    </xf>
    <xf numFmtId="0" fontId="0" fillId="0" borderId="0" xfId="0" applyBorder="1" applyAlignment="1">
      <alignment wrapText="1"/>
    </xf>
    <xf numFmtId="0" fontId="4" fillId="0" borderId="38" xfId="5" applyFont="1" applyFill="1" applyBorder="1" applyAlignment="1" applyProtection="1">
      <alignment horizontal="center"/>
      <protection locked="0"/>
    </xf>
    <xf numFmtId="0" fontId="4" fillId="0" borderId="40" xfId="5" applyFont="1" applyFill="1" applyBorder="1" applyAlignment="1" applyProtection="1">
      <alignment horizontal="center"/>
      <protection locked="0"/>
    </xf>
    <xf numFmtId="0" fontId="4" fillId="6" borderId="38" xfId="5" applyFont="1" applyFill="1" applyBorder="1" applyAlignment="1" applyProtection="1">
      <alignment horizontal="center"/>
      <protection locked="0"/>
    </xf>
    <xf numFmtId="0" fontId="4" fillId="6" borderId="40" xfId="5" applyFont="1" applyFill="1" applyBorder="1" applyAlignment="1" applyProtection="1">
      <alignment horizontal="center"/>
      <protection locked="0"/>
    </xf>
    <xf numFmtId="0" fontId="1" fillId="0" borderId="14" xfId="5" applyFont="1" applyBorder="1" applyAlignment="1" applyProtection="1">
      <alignment horizontal="center" vertical="center" wrapText="1"/>
      <protection locked="0"/>
    </xf>
    <xf numFmtId="0" fontId="1" fillId="0" borderId="8" xfId="5" applyFont="1" applyBorder="1" applyAlignment="1" applyProtection="1">
      <alignment horizontal="center" vertical="center" wrapText="1"/>
      <protection locked="0"/>
    </xf>
    <xf numFmtId="0" fontId="4" fillId="0" borderId="14" xfId="5" applyFont="1" applyBorder="1" applyAlignment="1" applyProtection="1">
      <alignment horizontal="center" vertical="center" wrapText="1"/>
      <protection locked="0"/>
    </xf>
    <xf numFmtId="0" fontId="4" fillId="0" borderId="8" xfId="5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wrapText="1"/>
    </xf>
    <xf numFmtId="0" fontId="1" fillId="0" borderId="36" xfId="0" applyFont="1" applyBorder="1" applyAlignment="1" applyProtection="1">
      <alignment horizontal="center"/>
      <protection locked="0"/>
    </xf>
    <xf numFmtId="0" fontId="4" fillId="6" borderId="52" xfId="0" applyFont="1" applyFill="1" applyBorder="1" applyAlignment="1" applyProtection="1">
      <alignment horizontal="center"/>
      <protection locked="0"/>
    </xf>
    <xf numFmtId="0" fontId="4" fillId="6" borderId="55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</cellXfs>
  <cellStyles count="7">
    <cellStyle name="Euro" xfId="1"/>
    <cellStyle name="julio" xfId="2"/>
    <cellStyle name="Millares_Para cuestionario" xfId="3"/>
    <cellStyle name="Normal" xfId="0" builtinId="0"/>
    <cellStyle name="Normal 2" xfId="4"/>
    <cellStyle name="Normal_9- Costos" xfId="5"/>
    <cellStyle name="Porcentaje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85725</xdr:rowOff>
    </xdr:from>
    <xdr:to>
      <xdr:col>3</xdr:col>
      <xdr:colOff>733425</xdr:colOff>
      <xdr:row>2</xdr:row>
      <xdr:rowOff>95250</xdr:rowOff>
    </xdr:to>
    <xdr:sp macro="" textlink="">
      <xdr:nvSpPr>
        <xdr:cNvPr id="4169" name="Line 1"/>
        <xdr:cNvSpPr>
          <a:spLocks noChangeShapeType="1"/>
        </xdr:cNvSpPr>
      </xdr:nvSpPr>
      <xdr:spPr bwMode="auto">
        <a:xfrm>
          <a:off x="2381250" y="466725"/>
          <a:ext cx="695325" cy="952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2</xdr:row>
      <xdr:rowOff>0</xdr:rowOff>
    </xdr:from>
    <xdr:to>
      <xdr:col>5</xdr:col>
      <xdr:colOff>666750</xdr:colOff>
      <xdr:row>4</xdr:row>
      <xdr:rowOff>47625</xdr:rowOff>
    </xdr:to>
    <xdr:sp macro="" textlink="">
      <xdr:nvSpPr>
        <xdr:cNvPr id="2120" name="AutoShape 1"/>
        <xdr:cNvSpPr>
          <a:spLocks noChangeArrowheads="1"/>
        </xdr:cNvSpPr>
      </xdr:nvSpPr>
      <xdr:spPr bwMode="auto">
        <a:xfrm rot="1316310">
          <a:off x="5286375" y="323850"/>
          <a:ext cx="685800" cy="371475"/>
        </a:xfrm>
        <a:prstGeom prst="curvedDownArrow">
          <a:avLst>
            <a:gd name="adj1" fmla="val 36923"/>
            <a:gd name="adj2" fmla="val 73846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</xdr:row>
      <xdr:rowOff>123825</xdr:rowOff>
    </xdr:from>
    <xdr:to>
      <xdr:col>6</xdr:col>
      <xdr:colOff>276225</xdr:colOff>
      <xdr:row>6</xdr:row>
      <xdr:rowOff>371475</xdr:rowOff>
    </xdr:to>
    <xdr:sp macro="" textlink="">
      <xdr:nvSpPr>
        <xdr:cNvPr id="1099" name="AutoShape 4"/>
        <xdr:cNvSpPr>
          <a:spLocks noChangeArrowheads="1"/>
        </xdr:cNvSpPr>
      </xdr:nvSpPr>
      <xdr:spPr bwMode="auto">
        <a:xfrm rot="1545154">
          <a:off x="5924550" y="952500"/>
          <a:ext cx="742950" cy="419100"/>
        </a:xfrm>
        <a:prstGeom prst="curvedDownArrow">
          <a:avLst>
            <a:gd name="adj1" fmla="val 35455"/>
            <a:gd name="adj2" fmla="val 70909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Dumping/2004.042/040%20Cuestionarios/10%20Modelo%20Enviado/Productores/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A2" sqref="A2:E2"/>
    </sheetView>
  </sheetViews>
  <sheetFormatPr baseColWidth="10" defaultRowHeight="12.75" x14ac:dyDescent="0.2"/>
  <cols>
    <col min="1" max="1" width="12.28515625" style="52" bestFit="1" customWidth="1"/>
    <col min="2" max="4" width="11.42578125" style="52"/>
    <col min="5" max="5" width="12.140625" style="52" customWidth="1"/>
    <col min="6" max="6" width="11.5703125" style="52" customWidth="1"/>
    <col min="7" max="7" width="11.42578125" style="52"/>
    <col min="8" max="8" width="12.140625" style="52" customWidth="1"/>
    <col min="9" max="16384" width="11.42578125" style="52"/>
  </cols>
  <sheetData>
    <row r="1" spans="1:8" ht="15" customHeight="1" x14ac:dyDescent="0.2">
      <c r="A1" s="52" t="s">
        <v>177</v>
      </c>
    </row>
    <row r="2" spans="1:8" ht="15" customHeight="1" thickBot="1" x14ac:dyDescent="0.25">
      <c r="A2" s="52" t="s">
        <v>178</v>
      </c>
    </row>
    <row r="3" spans="1:8" ht="15" customHeight="1" thickBot="1" x14ac:dyDescent="0.25">
      <c r="A3" s="98" t="s">
        <v>126</v>
      </c>
      <c r="B3" s="99"/>
      <c r="C3" s="99"/>
      <c r="D3" s="99"/>
      <c r="E3" s="100"/>
    </row>
    <row r="4" spans="1:8" ht="15" customHeight="1" thickBot="1" x14ac:dyDescent="0.25">
      <c r="A4" s="101" t="s">
        <v>127</v>
      </c>
      <c r="B4" s="102"/>
      <c r="C4" s="102"/>
      <c r="D4" s="102"/>
      <c r="E4" s="103"/>
    </row>
    <row r="5" spans="1:8" ht="15" customHeight="1" thickBot="1" x14ac:dyDescent="0.25"/>
    <row r="6" spans="1:8" ht="15" customHeight="1" thickBot="1" x14ac:dyDescent="0.25">
      <c r="A6" s="104" t="s">
        <v>128</v>
      </c>
      <c r="B6" s="105"/>
      <c r="C6" s="105"/>
      <c r="D6" s="105"/>
      <c r="E6" s="106"/>
    </row>
    <row r="7" spans="1:8" ht="15" customHeight="1" thickBot="1" x14ac:dyDescent="0.25"/>
    <row r="8" spans="1:8" ht="15" customHeight="1" thickBot="1" x14ac:dyDescent="0.25">
      <c r="A8" s="104" t="s">
        <v>129</v>
      </c>
      <c r="B8" s="105"/>
      <c r="C8" s="105"/>
      <c r="D8" s="105"/>
      <c r="E8" s="105"/>
      <c r="F8" s="105"/>
      <c r="G8" s="105"/>
      <c r="H8" s="106"/>
    </row>
    <row r="9" spans="1:8" ht="15" customHeight="1" thickBot="1" x14ac:dyDescent="0.25"/>
    <row r="10" spans="1:8" ht="41.25" customHeight="1" thickBot="1" x14ac:dyDescent="0.25">
      <c r="A10" s="378" t="s">
        <v>130</v>
      </c>
      <c r="B10" s="379"/>
      <c r="C10" s="379"/>
      <c r="D10" s="379"/>
      <c r="E10" s="379"/>
      <c r="F10" s="379"/>
      <c r="G10" s="379"/>
      <c r="H10" s="380"/>
    </row>
    <row r="11" spans="1:8" ht="13.5" customHeight="1" x14ac:dyDescent="0.2"/>
    <row r="12" spans="1:8" ht="13.5" customHeight="1" x14ac:dyDescent="0.2"/>
    <row r="13" spans="1:8" ht="13.5" customHeight="1" x14ac:dyDescent="0.2"/>
    <row r="14" spans="1:8" ht="13.5" customHeight="1" x14ac:dyDescent="0.2"/>
    <row r="15" spans="1:8" ht="11.25" customHeight="1" x14ac:dyDescent="0.2"/>
    <row r="16" spans="1:8" ht="11.25" customHeight="1" x14ac:dyDescent="0.2"/>
    <row r="17" spans="1:1" ht="11.25" customHeight="1" x14ac:dyDescent="0.2">
      <c r="A17" s="107"/>
    </row>
    <row r="18" spans="1:1" ht="11.25" customHeight="1" x14ac:dyDescent="0.2"/>
    <row r="19" spans="1:1" ht="11.25" customHeight="1" x14ac:dyDescent="0.2"/>
    <row r="20" spans="1:1" ht="11.25" customHeight="1" x14ac:dyDescent="0.2"/>
    <row r="21" spans="1:1" ht="11.25" customHeight="1" x14ac:dyDescent="0.2"/>
    <row r="22" spans="1:1" ht="11.25" customHeight="1" x14ac:dyDescent="0.2"/>
    <row r="23" spans="1:1" ht="11.25" customHeight="1" x14ac:dyDescent="0.2"/>
    <row r="24" spans="1:1" ht="11.25" customHeight="1" x14ac:dyDescent="0.2"/>
    <row r="25" spans="1:1" ht="11.25" customHeight="1" x14ac:dyDescent="0.2"/>
    <row r="26" spans="1:1" ht="11.25" customHeight="1" x14ac:dyDescent="0.2"/>
    <row r="27" spans="1:1" ht="11.25" customHeight="1" x14ac:dyDescent="0.2"/>
    <row r="28" spans="1:1" ht="11.25" customHeight="1" x14ac:dyDescent="0.2"/>
    <row r="29" spans="1:1" ht="11.25" customHeight="1" x14ac:dyDescent="0.2"/>
    <row r="30" spans="1:1" ht="11.25" customHeight="1" x14ac:dyDescent="0.2"/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</sheetData>
  <mergeCells count="1">
    <mergeCell ref="A10:H10"/>
  </mergeCells>
  <phoneticPr fontId="12" type="noConversion"/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F51"/>
  <sheetViews>
    <sheetView showGridLines="0" zoomScale="75" workbookViewId="0">
      <selection activeCell="C10" sqref="C10"/>
    </sheetView>
  </sheetViews>
  <sheetFormatPr baseColWidth="10" defaultRowHeight="12.75" x14ac:dyDescent="0.2"/>
  <cols>
    <col min="1" max="1" width="11.42578125" style="52"/>
    <col min="2" max="2" width="14.7109375" style="52" customWidth="1"/>
    <col min="3" max="5" width="11.42578125" style="52"/>
    <col min="6" max="6" width="13.7109375" style="52" customWidth="1"/>
    <col min="7" max="7" width="11.7109375" style="52" customWidth="1"/>
    <col min="8" max="16384" width="11.42578125" style="52"/>
  </cols>
  <sheetData>
    <row r="2" spans="1:6" x14ac:dyDescent="0.2">
      <c r="A2" s="240"/>
    </row>
    <row r="4" spans="1:6" x14ac:dyDescent="0.2">
      <c r="A4" s="241" t="s">
        <v>21</v>
      </c>
    </row>
    <row r="5" spans="1:6" x14ac:dyDescent="0.2">
      <c r="A5" s="52" t="s">
        <v>22</v>
      </c>
    </row>
    <row r="6" spans="1:6" x14ac:dyDescent="0.2">
      <c r="A6" s="52" t="s">
        <v>23</v>
      </c>
    </row>
    <row r="8" spans="1:6" x14ac:dyDescent="0.2">
      <c r="A8" s="52" t="s">
        <v>168</v>
      </c>
    </row>
    <row r="9" spans="1:6" x14ac:dyDescent="0.2">
      <c r="A9" s="52" t="s">
        <v>24</v>
      </c>
    </row>
    <row r="11" spans="1:6" x14ac:dyDescent="0.2">
      <c r="A11" s="52" t="s">
        <v>25</v>
      </c>
    </row>
    <row r="12" spans="1:6" x14ac:dyDescent="0.2">
      <c r="A12" s="52" t="s">
        <v>26</v>
      </c>
    </row>
    <row r="14" spans="1:6" ht="13.5" thickBot="1" x14ac:dyDescent="0.25">
      <c r="C14" s="242" t="s">
        <v>27</v>
      </c>
      <c r="D14" s="110"/>
    </row>
    <row r="15" spans="1:6" x14ac:dyDescent="0.2">
      <c r="A15" s="243" t="s">
        <v>28</v>
      </c>
      <c r="B15" s="244" t="s">
        <v>29</v>
      </c>
      <c r="C15" s="244" t="s">
        <v>30</v>
      </c>
      <c r="D15" s="244" t="s">
        <v>31</v>
      </c>
      <c r="E15" s="245" t="s">
        <v>32</v>
      </c>
      <c r="F15" s="246" t="s">
        <v>10</v>
      </c>
    </row>
    <row r="16" spans="1:6" ht="13.5" thickBot="1" x14ac:dyDescent="0.25">
      <c r="A16" s="168">
        <v>2016</v>
      </c>
      <c r="B16" s="169">
        <v>384</v>
      </c>
      <c r="C16" s="169">
        <v>430</v>
      </c>
      <c r="D16" s="169">
        <v>96</v>
      </c>
      <c r="E16" s="247">
        <v>50</v>
      </c>
      <c r="F16" s="150">
        <f>SUM(B16:E16)</f>
        <v>960</v>
      </c>
    </row>
    <row r="18" spans="1:5" x14ac:dyDescent="0.2">
      <c r="A18" s="52" t="s">
        <v>33</v>
      </c>
    </row>
    <row r="20" spans="1:5" ht="13.5" thickBot="1" x14ac:dyDescent="0.25">
      <c r="A20" s="52" t="s">
        <v>164</v>
      </c>
    </row>
    <row r="21" spans="1:5" x14ac:dyDescent="0.2">
      <c r="A21" s="248" t="s">
        <v>34</v>
      </c>
      <c r="B21" s="249" t="s">
        <v>29</v>
      </c>
      <c r="C21" s="249" t="s">
        <v>30</v>
      </c>
      <c r="D21" s="249" t="s">
        <v>31</v>
      </c>
      <c r="E21" s="250" t="s">
        <v>32</v>
      </c>
    </row>
    <row r="22" spans="1:5" ht="13.5" thickBot="1" x14ac:dyDescent="0.25">
      <c r="A22" s="251" t="s">
        <v>165</v>
      </c>
      <c r="B22" s="252">
        <f>+B16/$F$16</f>
        <v>0.4</v>
      </c>
      <c r="C22" s="252">
        <f>+C16/$F$16</f>
        <v>0.44791666666666669</v>
      </c>
      <c r="D22" s="252">
        <f>+D16/$F$16</f>
        <v>0.1</v>
      </c>
      <c r="E22" s="253">
        <f>+E16/$F$16</f>
        <v>5.2083333333333336E-2</v>
      </c>
    </row>
    <row r="24" spans="1:5" x14ac:dyDescent="0.2">
      <c r="A24" s="52" t="s">
        <v>35</v>
      </c>
    </row>
    <row r="26" spans="1:5" x14ac:dyDescent="0.2">
      <c r="A26" s="52" t="s">
        <v>36</v>
      </c>
    </row>
    <row r="27" spans="1:5" x14ac:dyDescent="0.2">
      <c r="A27" s="52" t="s">
        <v>37</v>
      </c>
    </row>
    <row r="28" spans="1:5" x14ac:dyDescent="0.2">
      <c r="A28" s="52" t="s">
        <v>38</v>
      </c>
    </row>
    <row r="29" spans="1:5" x14ac:dyDescent="0.2">
      <c r="A29" s="52" t="s">
        <v>39</v>
      </c>
    </row>
    <row r="31" spans="1:5" x14ac:dyDescent="0.2">
      <c r="A31" s="52" t="s">
        <v>40</v>
      </c>
    </row>
    <row r="32" spans="1:5" x14ac:dyDescent="0.2">
      <c r="A32" s="52" t="s">
        <v>41</v>
      </c>
    </row>
    <row r="34" spans="1:1" x14ac:dyDescent="0.2">
      <c r="A34" s="52" t="s">
        <v>166</v>
      </c>
    </row>
    <row r="35" spans="1:1" x14ac:dyDescent="0.2">
      <c r="A35" s="52" t="s">
        <v>167</v>
      </c>
    </row>
    <row r="36" spans="1:1" x14ac:dyDescent="0.2">
      <c r="A36" s="52" t="s">
        <v>42</v>
      </c>
    </row>
    <row r="38" spans="1:1" x14ac:dyDescent="0.2">
      <c r="A38" s="52" t="s">
        <v>43</v>
      </c>
    </row>
    <row r="39" spans="1:1" x14ac:dyDescent="0.2">
      <c r="A39" s="52" t="s">
        <v>44</v>
      </c>
    </row>
    <row r="40" spans="1:1" x14ac:dyDescent="0.2">
      <c r="A40" s="52" t="s">
        <v>45</v>
      </c>
    </row>
    <row r="41" spans="1:1" x14ac:dyDescent="0.2">
      <c r="A41" s="52" t="s">
        <v>46</v>
      </c>
    </row>
    <row r="50" spans="1:4" x14ac:dyDescent="0.2">
      <c r="A50" s="157"/>
      <c r="B50" s="254"/>
      <c r="C50" s="254"/>
      <c r="D50" s="254"/>
    </row>
    <row r="51" spans="1:4" x14ac:dyDescent="0.2">
      <c r="A51" s="157"/>
      <c r="B51" s="254"/>
      <c r="C51" s="254"/>
      <c r="D51" s="254"/>
    </row>
  </sheetData>
  <phoneticPr fontId="0" type="noConversion"/>
  <printOptions horizontalCentered="1" verticalCentered="1" gridLinesSet="0"/>
  <pageMargins left="0.78740157480314965" right="0.78740157480314965" top="0.23622047244094491" bottom="0.98425196850393704" header="0.51181102362204722" footer="0.51181102362204722"/>
  <pageSetup paperSize="9" orientation="portrait" horizontalDpi="4294967292" verticalDpi="300" r:id="rId1"/>
  <headerFooter alignWithMargins="0">
    <oddHeader>&amp;RLas Malvinas son argentinas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J11"/>
  <sheetViews>
    <sheetView showGridLines="0" topLeftCell="B1" zoomScale="75" workbookViewId="0">
      <selection activeCell="B1" sqref="B1:K12"/>
    </sheetView>
  </sheetViews>
  <sheetFormatPr baseColWidth="10" defaultRowHeight="12.75" x14ac:dyDescent="0.2"/>
  <cols>
    <col min="1" max="1" width="6.85546875" style="52" customWidth="1"/>
    <col min="2" max="2" width="15.7109375" style="52" customWidth="1"/>
    <col min="3" max="9" width="22.42578125" style="52" customWidth="1"/>
    <col min="10" max="10" width="20.7109375" style="52" customWidth="1"/>
    <col min="11" max="16384" width="11.42578125" style="52"/>
  </cols>
  <sheetData>
    <row r="1" spans="2:10" x14ac:dyDescent="0.2">
      <c r="B1" s="395" t="s">
        <v>175</v>
      </c>
      <c r="C1" s="395"/>
      <c r="D1" s="395"/>
      <c r="E1" s="395"/>
      <c r="F1" s="395"/>
      <c r="G1" s="395"/>
      <c r="H1" s="395"/>
      <c r="I1" s="395"/>
      <c r="J1" s="395"/>
    </row>
    <row r="2" spans="2:10" x14ac:dyDescent="0.2">
      <c r="B2" s="395" t="s">
        <v>123</v>
      </c>
      <c r="C2" s="395"/>
      <c r="D2" s="395"/>
      <c r="E2" s="395"/>
      <c r="F2" s="395"/>
      <c r="G2" s="395"/>
      <c r="H2" s="395"/>
      <c r="I2" s="395"/>
      <c r="J2" s="395"/>
    </row>
    <row r="3" spans="2:10" ht="13.5" thickBot="1" x14ac:dyDescent="0.25">
      <c r="B3" s="109"/>
      <c r="C3" s="235"/>
      <c r="D3" s="235"/>
      <c r="E3" s="235"/>
      <c r="F3" s="235"/>
      <c r="G3" s="235"/>
    </row>
    <row r="4" spans="2:10" ht="13.5" thickBot="1" x14ac:dyDescent="0.25">
      <c r="B4" s="400" t="s">
        <v>9</v>
      </c>
      <c r="C4" s="403" t="s">
        <v>122</v>
      </c>
      <c r="D4" s="398"/>
      <c r="E4" s="398"/>
      <c r="F4" s="399"/>
      <c r="G4" s="403" t="s">
        <v>170</v>
      </c>
      <c r="H4" s="398"/>
      <c r="I4" s="398"/>
      <c r="J4" s="399"/>
    </row>
    <row r="5" spans="2:10" ht="15.75" customHeight="1" thickBot="1" x14ac:dyDescent="0.25">
      <c r="B5" s="401"/>
      <c r="C5" s="398" t="s">
        <v>124</v>
      </c>
      <c r="D5" s="398"/>
      <c r="E5" s="399"/>
      <c r="F5" s="396" t="s">
        <v>169</v>
      </c>
      <c r="G5" s="398" t="s">
        <v>124</v>
      </c>
      <c r="H5" s="398"/>
      <c r="I5" s="399"/>
      <c r="J5" s="396" t="s">
        <v>169</v>
      </c>
    </row>
    <row r="6" spans="2:10" ht="34.5" customHeight="1" thickBot="1" x14ac:dyDescent="0.25">
      <c r="B6" s="402"/>
      <c r="C6" s="325" t="s">
        <v>198</v>
      </c>
      <c r="D6" s="58" t="s">
        <v>49</v>
      </c>
      <c r="E6" s="58" t="s">
        <v>139</v>
      </c>
      <c r="F6" s="397"/>
      <c r="G6" s="325" t="s">
        <v>198</v>
      </c>
      <c r="H6" s="58" t="s">
        <v>49</v>
      </c>
      <c r="I6" s="58" t="s">
        <v>139</v>
      </c>
      <c r="J6" s="397"/>
    </row>
    <row r="7" spans="2:10" x14ac:dyDescent="0.2">
      <c r="B7" s="302">
        <f>'3.vol.'!C58</f>
        <v>2019</v>
      </c>
      <c r="C7" s="236"/>
      <c r="D7" s="286"/>
      <c r="E7" s="237"/>
      <c r="F7" s="309"/>
      <c r="G7" s="236"/>
      <c r="H7" s="286"/>
      <c r="I7" s="237"/>
      <c r="J7" s="144"/>
    </row>
    <row r="8" spans="2:10" x14ac:dyDescent="0.2">
      <c r="B8" s="127">
        <f>'3.vol.'!C59</f>
        <v>2020</v>
      </c>
      <c r="C8" s="238"/>
      <c r="D8" s="285"/>
      <c r="E8" s="114"/>
      <c r="F8" s="310"/>
      <c r="G8" s="238"/>
      <c r="H8" s="285"/>
      <c r="I8" s="114"/>
      <c r="J8" s="119"/>
    </row>
    <row r="9" spans="2:10" ht="13.5" thickBot="1" x14ac:dyDescent="0.25">
      <c r="B9" s="136">
        <f>'3.vol.'!C60</f>
        <v>2021</v>
      </c>
      <c r="C9" s="239"/>
      <c r="D9" s="287"/>
      <c r="E9" s="115"/>
      <c r="F9" s="311"/>
      <c r="G9" s="239"/>
      <c r="H9" s="287"/>
      <c r="I9" s="115"/>
      <c r="J9" s="149"/>
    </row>
    <row r="10" spans="2:10" x14ac:dyDescent="0.2">
      <c r="B10" s="374" t="str">
        <f>'3.vol.'!C61</f>
        <v>ene-mar 2021</v>
      </c>
      <c r="C10" s="236"/>
      <c r="D10" s="286"/>
      <c r="E10" s="237"/>
      <c r="F10" s="309"/>
      <c r="G10" s="236"/>
      <c r="H10" s="286"/>
      <c r="I10" s="237"/>
      <c r="J10" s="144"/>
    </row>
    <row r="11" spans="2:10" ht="13.5" thickBot="1" x14ac:dyDescent="0.25">
      <c r="B11" s="373" t="str">
        <f>'3.vol.'!C62</f>
        <v>ene-mar 2022</v>
      </c>
      <c r="C11" s="239"/>
      <c r="D11" s="287"/>
      <c r="E11" s="115"/>
      <c r="F11" s="311"/>
      <c r="G11" s="239"/>
      <c r="H11" s="287"/>
      <c r="I11" s="115"/>
      <c r="J11" s="149"/>
    </row>
  </sheetData>
  <mergeCells count="9">
    <mergeCell ref="B1:J1"/>
    <mergeCell ref="B2:J2"/>
    <mergeCell ref="J5:J6"/>
    <mergeCell ref="C5:E5"/>
    <mergeCell ref="B4:B6"/>
    <mergeCell ref="G5:I5"/>
    <mergeCell ref="C4:F4"/>
    <mergeCell ref="F5:F6"/>
    <mergeCell ref="G4:J4"/>
  </mergeCells>
  <phoneticPr fontId="0" type="noConversion"/>
  <printOptions horizontalCentered="1" verticalCentered="1"/>
  <pageMargins left="0.78740157480314965" right="0.78740157480314965" top="0.23622047244094491" bottom="0.98425196850393704" header="0.51181102362204722" footer="0.51181102362204722"/>
  <pageSetup paperSize="9" scale="64" orientation="landscape" horizontalDpi="4294967292" verticalDpi="300" r:id="rId1"/>
  <headerFooter alignWithMargins="0">
    <oddHeader>&amp;RLas Malvinas son argentinas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E48"/>
  <sheetViews>
    <sheetView workbookViewId="0">
      <selection sqref="A1:K45"/>
    </sheetView>
  </sheetViews>
  <sheetFormatPr baseColWidth="10" defaultRowHeight="12.75" x14ac:dyDescent="0.2"/>
  <cols>
    <col min="1" max="1" width="38.28515625" style="52" customWidth="1"/>
    <col min="2" max="3" width="13.85546875" style="52" customWidth="1"/>
    <col min="4" max="5" width="13.85546875" style="55" customWidth="1"/>
    <col min="6" max="16384" width="11.42578125" style="52"/>
  </cols>
  <sheetData>
    <row r="1" spans="1:5" x14ac:dyDescent="0.2">
      <c r="A1" s="404" t="s">
        <v>177</v>
      </c>
      <c r="B1" s="404"/>
      <c r="C1" s="404"/>
      <c r="D1" s="51"/>
    </row>
    <row r="2" spans="1:5" s="55" customFormat="1" x14ac:dyDescent="0.2">
      <c r="A2" s="404" t="s">
        <v>199</v>
      </c>
      <c r="B2" s="404"/>
      <c r="C2" s="404"/>
      <c r="D2" s="51"/>
    </row>
    <row r="3" spans="1:5" s="55" customFormat="1" x14ac:dyDescent="0.2">
      <c r="A3" s="407" t="s">
        <v>162</v>
      </c>
      <c r="B3" s="407"/>
      <c r="C3" s="407"/>
      <c r="D3" s="51"/>
    </row>
    <row r="4" spans="1:5" s="54" customFormat="1" x14ac:dyDescent="0.2">
      <c r="A4" s="404" t="s">
        <v>138</v>
      </c>
      <c r="B4" s="404"/>
      <c r="C4" s="404"/>
      <c r="D4" s="51"/>
    </row>
    <row r="5" spans="1:5" ht="22.5" customHeight="1" thickBot="1" x14ac:dyDescent="0.25"/>
    <row r="6" spans="1:5" ht="24.75" customHeight="1" thickBot="1" x14ac:dyDescent="0.25">
      <c r="A6" s="389" t="s">
        <v>50</v>
      </c>
      <c r="B6" s="308">
        <f>+'1.modelos'!C5</f>
        <v>2019</v>
      </c>
      <c r="C6" s="307">
        <f>+'1.modelos'!D5</f>
        <v>2020</v>
      </c>
      <c r="D6" s="307">
        <f>+'1.modelos'!E5</f>
        <v>2021</v>
      </c>
      <c r="E6" s="321" t="str">
        <f>+'1.modelos'!F5</f>
        <v>ene-mar 2022</v>
      </c>
    </row>
    <row r="7" spans="1:5" ht="25.5" customHeight="1" x14ac:dyDescent="0.2">
      <c r="A7" s="405"/>
      <c r="B7" s="389" t="s">
        <v>136</v>
      </c>
      <c r="C7" s="389" t="s">
        <v>136</v>
      </c>
      <c r="D7" s="389" t="s">
        <v>136</v>
      </c>
      <c r="E7" s="389" t="s">
        <v>136</v>
      </c>
    </row>
    <row r="8" spans="1:5" ht="28.5" customHeight="1" thickBot="1" x14ac:dyDescent="0.25">
      <c r="A8" s="405"/>
      <c r="B8" s="405"/>
      <c r="C8" s="405"/>
      <c r="D8" s="405"/>
      <c r="E8" s="405"/>
    </row>
    <row r="9" spans="1:5" x14ac:dyDescent="0.2">
      <c r="A9" s="282" t="s">
        <v>135</v>
      </c>
      <c r="B9" s="143"/>
      <c r="C9" s="143"/>
      <c r="D9" s="143"/>
      <c r="E9" s="143"/>
    </row>
    <row r="10" spans="1:5" x14ac:dyDescent="0.2">
      <c r="A10" s="283" t="s">
        <v>134</v>
      </c>
      <c r="B10" s="147"/>
      <c r="C10" s="147"/>
      <c r="D10" s="147"/>
      <c r="E10" s="147"/>
    </row>
    <row r="11" spans="1:5" x14ac:dyDescent="0.2">
      <c r="A11" s="283" t="s">
        <v>143</v>
      </c>
      <c r="B11" s="147"/>
      <c r="C11" s="147"/>
      <c r="D11" s="147"/>
      <c r="E11" s="147"/>
    </row>
    <row r="12" spans="1:5" x14ac:dyDescent="0.2">
      <c r="A12" s="283" t="s">
        <v>144</v>
      </c>
      <c r="B12" s="147"/>
      <c r="C12" s="147"/>
      <c r="D12" s="147"/>
      <c r="E12" s="147"/>
    </row>
    <row r="13" spans="1:5" x14ac:dyDescent="0.2">
      <c r="A13" s="283" t="s">
        <v>145</v>
      </c>
      <c r="B13" s="147"/>
      <c r="C13" s="147"/>
      <c r="D13" s="147"/>
      <c r="E13" s="147"/>
    </row>
    <row r="14" spans="1:5" x14ac:dyDescent="0.2">
      <c r="A14" s="283" t="s">
        <v>146</v>
      </c>
      <c r="B14" s="147"/>
      <c r="C14" s="147"/>
      <c r="D14" s="147"/>
      <c r="E14" s="147"/>
    </row>
    <row r="15" spans="1:5" ht="13.5" thickBot="1" x14ac:dyDescent="0.25">
      <c r="A15" s="284" t="s">
        <v>147</v>
      </c>
      <c r="B15" s="155"/>
      <c r="C15" s="155"/>
      <c r="D15" s="155"/>
      <c r="E15" s="155"/>
    </row>
    <row r="16" spans="1:5" ht="13.5" thickBot="1" x14ac:dyDescent="0.25">
      <c r="A16" s="124" t="s">
        <v>104</v>
      </c>
      <c r="B16" s="301"/>
      <c r="C16" s="301"/>
      <c r="D16" s="301"/>
      <c r="E16" s="301"/>
    </row>
    <row r="17" spans="1:5" ht="13.5" thickBot="1" x14ac:dyDescent="0.25">
      <c r="A17" s="73"/>
      <c r="B17" s="158"/>
      <c r="C17" s="158"/>
      <c r="D17" s="158"/>
      <c r="E17" s="158"/>
    </row>
    <row r="18" spans="1:5" ht="13.5" thickBot="1" x14ac:dyDescent="0.25">
      <c r="A18" s="295" t="s">
        <v>154</v>
      </c>
      <c r="B18" s="301"/>
      <c r="C18" s="301"/>
      <c r="D18" s="301"/>
      <c r="E18" s="301"/>
    </row>
    <row r="19" spans="1:5" x14ac:dyDescent="0.2">
      <c r="A19" s="73"/>
      <c r="B19" s="157"/>
      <c r="D19" s="170"/>
      <c r="E19" s="157"/>
    </row>
    <row r="20" spans="1:5" ht="12.75" customHeight="1" x14ac:dyDescent="0.2">
      <c r="A20" s="406" t="s">
        <v>137</v>
      </c>
      <c r="B20" s="406"/>
      <c r="C20" s="406"/>
      <c r="D20" s="406"/>
      <c r="E20" s="406"/>
    </row>
    <row r="21" spans="1:5" ht="12.75" customHeight="1" x14ac:dyDescent="0.2">
      <c r="A21" s="59" t="s">
        <v>148</v>
      </c>
    </row>
    <row r="22" spans="1:5" ht="12.75" customHeight="1" x14ac:dyDescent="0.2">
      <c r="A22" s="59"/>
    </row>
    <row r="23" spans="1:5" ht="12.75" customHeight="1" thickBot="1" x14ac:dyDescent="0.25">
      <c r="A23" s="59"/>
    </row>
    <row r="24" spans="1:5" ht="12.75" customHeight="1" thickBot="1" x14ac:dyDescent="0.25">
      <c r="A24" s="117" t="s">
        <v>50</v>
      </c>
      <c r="B24" s="403" t="s">
        <v>149</v>
      </c>
      <c r="C24" s="398"/>
      <c r="D24" s="398"/>
      <c r="E24" s="399"/>
    </row>
    <row r="25" spans="1:5" ht="12.75" customHeight="1" x14ac:dyDescent="0.2">
      <c r="A25" s="414"/>
      <c r="B25" s="408"/>
      <c r="C25" s="409"/>
      <c r="D25" s="409"/>
      <c r="E25" s="410"/>
    </row>
    <row r="26" spans="1:5" ht="12.75" customHeight="1" x14ac:dyDescent="0.2">
      <c r="A26" s="415"/>
      <c r="B26" s="411"/>
      <c r="C26" s="412"/>
      <c r="D26" s="412"/>
      <c r="E26" s="413"/>
    </row>
    <row r="27" spans="1:5" ht="12.75" customHeight="1" x14ac:dyDescent="0.2">
      <c r="A27" s="415"/>
      <c r="B27" s="411"/>
      <c r="C27" s="412"/>
      <c r="D27" s="412"/>
      <c r="E27" s="413"/>
    </row>
    <row r="28" spans="1:5" ht="12.75" customHeight="1" thickBot="1" x14ac:dyDescent="0.25">
      <c r="A28" s="416"/>
      <c r="B28" s="417"/>
      <c r="C28" s="418"/>
      <c r="D28" s="418"/>
      <c r="E28" s="419"/>
    </row>
    <row r="29" spans="1:5" ht="12.75" customHeight="1" x14ac:dyDescent="0.2">
      <c r="A29" s="414"/>
      <c r="B29" s="408"/>
      <c r="C29" s="409"/>
      <c r="D29" s="409"/>
      <c r="E29" s="410"/>
    </row>
    <row r="30" spans="1:5" ht="12.75" customHeight="1" x14ac:dyDescent="0.2">
      <c r="A30" s="415"/>
      <c r="B30" s="411"/>
      <c r="C30" s="412"/>
      <c r="D30" s="412"/>
      <c r="E30" s="413"/>
    </row>
    <row r="31" spans="1:5" ht="12.75" customHeight="1" x14ac:dyDescent="0.2">
      <c r="A31" s="415"/>
      <c r="B31" s="411"/>
      <c r="C31" s="412"/>
      <c r="D31" s="412"/>
      <c r="E31" s="413"/>
    </row>
    <row r="32" spans="1:5" ht="12.75" customHeight="1" thickBot="1" x14ac:dyDescent="0.25">
      <c r="A32" s="416"/>
      <c r="B32" s="417"/>
      <c r="C32" s="418"/>
      <c r="D32" s="418"/>
      <c r="E32" s="419"/>
    </row>
    <row r="33" spans="1:5" ht="12.75" customHeight="1" x14ac:dyDescent="0.2">
      <c r="A33" s="414"/>
      <c r="B33" s="408"/>
      <c r="C33" s="409"/>
      <c r="D33" s="409"/>
      <c r="E33" s="410"/>
    </row>
    <row r="34" spans="1:5" ht="12.75" customHeight="1" x14ac:dyDescent="0.2">
      <c r="A34" s="415"/>
      <c r="B34" s="411"/>
      <c r="C34" s="412"/>
      <c r="D34" s="412"/>
      <c r="E34" s="413"/>
    </row>
    <row r="35" spans="1:5" ht="12.75" customHeight="1" x14ac:dyDescent="0.2">
      <c r="A35" s="415"/>
      <c r="B35" s="411"/>
      <c r="C35" s="412"/>
      <c r="D35" s="412"/>
      <c r="E35" s="413"/>
    </row>
    <row r="36" spans="1:5" ht="12.75" customHeight="1" thickBot="1" x14ac:dyDescent="0.25">
      <c r="A36" s="416"/>
      <c r="B36" s="417"/>
      <c r="C36" s="418"/>
      <c r="D36" s="418"/>
      <c r="E36" s="419"/>
    </row>
    <row r="37" spans="1:5" ht="12.75" customHeight="1" x14ac:dyDescent="0.2">
      <c r="A37" s="414"/>
      <c r="B37" s="408"/>
      <c r="C37" s="409"/>
      <c r="D37" s="409"/>
      <c r="E37" s="410"/>
    </row>
    <row r="38" spans="1:5" ht="12.75" customHeight="1" x14ac:dyDescent="0.2">
      <c r="A38" s="415"/>
      <c r="B38" s="411"/>
      <c r="C38" s="412"/>
      <c r="D38" s="412"/>
      <c r="E38" s="413"/>
    </row>
    <row r="39" spans="1:5" ht="12.75" customHeight="1" x14ac:dyDescent="0.2">
      <c r="A39" s="415"/>
      <c r="B39" s="411"/>
      <c r="C39" s="412"/>
      <c r="D39" s="412"/>
      <c r="E39" s="413"/>
    </row>
    <row r="40" spans="1:5" ht="12.75" customHeight="1" thickBot="1" x14ac:dyDescent="0.25">
      <c r="A40" s="416"/>
      <c r="B40" s="417"/>
      <c r="C40" s="418"/>
      <c r="D40" s="418"/>
      <c r="E40" s="419"/>
    </row>
    <row r="41" spans="1:5" ht="12.75" customHeight="1" x14ac:dyDescent="0.2">
      <c r="A41" s="414"/>
      <c r="B41" s="408"/>
      <c r="C41" s="409"/>
      <c r="D41" s="409"/>
      <c r="E41" s="410"/>
    </row>
    <row r="42" spans="1:5" ht="12.75" customHeight="1" x14ac:dyDescent="0.2">
      <c r="A42" s="415"/>
      <c r="B42" s="411"/>
      <c r="C42" s="412"/>
      <c r="D42" s="412"/>
      <c r="E42" s="413"/>
    </row>
    <row r="43" spans="1:5" ht="12.75" customHeight="1" x14ac:dyDescent="0.2">
      <c r="A43" s="415"/>
      <c r="B43" s="411"/>
      <c r="C43" s="412"/>
      <c r="D43" s="412"/>
      <c r="E43" s="413"/>
    </row>
    <row r="44" spans="1:5" ht="12.75" customHeight="1" thickBot="1" x14ac:dyDescent="0.25">
      <c r="A44" s="416"/>
      <c r="B44" s="417"/>
      <c r="C44" s="418"/>
      <c r="D44" s="418"/>
      <c r="E44" s="419"/>
    </row>
    <row r="45" spans="1:5" ht="12.75" customHeight="1" x14ac:dyDescent="0.2">
      <c r="A45" s="59"/>
    </row>
    <row r="46" spans="1:5" ht="12.75" customHeight="1" x14ac:dyDescent="0.2">
      <c r="A46" s="59"/>
    </row>
    <row r="48" spans="1:5" x14ac:dyDescent="0.2">
      <c r="A48" s="90"/>
    </row>
  </sheetData>
  <mergeCells count="36">
    <mergeCell ref="A37:A40"/>
    <mergeCell ref="B37:E37"/>
    <mergeCell ref="B38:E38"/>
    <mergeCell ref="B39:E39"/>
    <mergeCell ref="A41:A44"/>
    <mergeCell ref="B41:E41"/>
    <mergeCell ref="B42:E42"/>
    <mergeCell ref="B43:E43"/>
    <mergeCell ref="B44:E44"/>
    <mergeCell ref="B40:E40"/>
    <mergeCell ref="A33:A36"/>
    <mergeCell ref="B33:E33"/>
    <mergeCell ref="B34:E34"/>
    <mergeCell ref="B35:E35"/>
    <mergeCell ref="B36:E36"/>
    <mergeCell ref="B24:E24"/>
    <mergeCell ref="B25:E25"/>
    <mergeCell ref="B26:E26"/>
    <mergeCell ref="B27:E27"/>
    <mergeCell ref="A29:A32"/>
    <mergeCell ref="B29:E29"/>
    <mergeCell ref="B30:E30"/>
    <mergeCell ref="B31:E31"/>
    <mergeCell ref="B32:E32"/>
    <mergeCell ref="B28:E28"/>
    <mergeCell ref="A25:A28"/>
    <mergeCell ref="A20:E20"/>
    <mergeCell ref="D7:D8"/>
    <mergeCell ref="E7:E8"/>
    <mergeCell ref="A3:C3"/>
    <mergeCell ref="A4:C4"/>
    <mergeCell ref="A1:C1"/>
    <mergeCell ref="A2:C2"/>
    <mergeCell ref="A6:A8"/>
    <mergeCell ref="B7:B8"/>
    <mergeCell ref="C7:C8"/>
  </mergeCells>
  <phoneticPr fontId="12" type="noConversion"/>
  <printOptions horizontalCentered="1" verticalCentered="1"/>
  <pageMargins left="0.78740157480314965" right="0.78740157480314965" top="0.23622047244094491" bottom="0.98425196850393704" header="0.51181102362204722" footer="0.51181102362204722"/>
  <pageSetup paperSize="9" scale="81" orientation="landscape" horizontalDpi="300" verticalDpi="300" r:id="rId1"/>
  <headerFooter alignWithMargins="0">
    <oddHeader>&amp;RLas Malvinas son argentinas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2:K62"/>
  <sheetViews>
    <sheetView showGridLines="0" topLeftCell="A2" workbookViewId="0">
      <selection activeCell="C10" sqref="C10"/>
    </sheetView>
  </sheetViews>
  <sheetFormatPr baseColWidth="10" defaultRowHeight="12.75" x14ac:dyDescent="0.2"/>
  <cols>
    <col min="1" max="1" width="38.28515625" style="200" customWidth="1"/>
    <col min="2" max="2" width="23.140625" style="200" customWidth="1"/>
    <col min="3" max="3" width="11.42578125" style="200"/>
    <col min="4" max="4" width="23.140625" style="200" customWidth="1"/>
    <col min="5" max="5" width="11.42578125" style="200"/>
    <col min="6" max="6" width="23.140625" style="200" customWidth="1"/>
    <col min="7" max="7" width="11.42578125" style="200"/>
    <col min="8" max="8" width="23.140625" style="200" customWidth="1"/>
    <col min="9" max="9" width="11.42578125" style="200"/>
    <col min="10" max="10" width="1.5703125" style="200" customWidth="1"/>
    <col min="11" max="11" width="11.42578125" style="52"/>
    <col min="12" max="16384" width="11.42578125" style="200"/>
  </cols>
  <sheetData>
    <row r="2" spans="1:9" x14ac:dyDescent="0.2">
      <c r="A2" s="199" t="s">
        <v>207</v>
      </c>
    </row>
    <row r="3" spans="1:9" x14ac:dyDescent="0.2">
      <c r="A3" s="320" t="s">
        <v>202</v>
      </c>
    </row>
    <row r="4" spans="1:9" x14ac:dyDescent="0.2">
      <c r="A4" s="320" t="s">
        <v>200</v>
      </c>
    </row>
    <row r="5" spans="1:9" s="202" customFormat="1" x14ac:dyDescent="0.2">
      <c r="A5" s="320" t="s">
        <v>201</v>
      </c>
      <c r="B5" s="201"/>
      <c r="C5" s="201"/>
    </row>
    <row r="6" spans="1:9" s="202" customFormat="1" x14ac:dyDescent="0.2">
      <c r="B6" s="201"/>
      <c r="C6" s="201"/>
    </row>
    <row r="7" spans="1:9" s="202" customFormat="1" x14ac:dyDescent="0.2">
      <c r="A7" s="326" t="s">
        <v>203</v>
      </c>
      <c r="B7" s="201"/>
      <c r="C7" s="201"/>
    </row>
    <row r="8" spans="1:9" s="202" customFormat="1" ht="13.5" thickBot="1" x14ac:dyDescent="0.25">
      <c r="B8" s="201"/>
      <c r="C8" s="201"/>
    </row>
    <row r="9" spans="1:9" ht="13.5" thickBot="1" x14ac:dyDescent="0.25">
      <c r="B9" s="422" t="s">
        <v>174</v>
      </c>
      <c r="C9" s="423"/>
      <c r="D9" s="422" t="s">
        <v>205</v>
      </c>
      <c r="E9" s="423"/>
      <c r="F9" s="422" t="s">
        <v>204</v>
      </c>
      <c r="G9" s="423"/>
      <c r="H9" s="424" t="s">
        <v>252</v>
      </c>
      <c r="I9" s="425"/>
    </row>
    <row r="10" spans="1:9" x14ac:dyDescent="0.2">
      <c r="A10" s="203" t="s">
        <v>50</v>
      </c>
      <c r="B10" s="204" t="s">
        <v>51</v>
      </c>
      <c r="C10" s="204" t="s">
        <v>52</v>
      </c>
      <c r="D10" s="204" t="s">
        <v>51</v>
      </c>
      <c r="E10" s="204" t="s">
        <v>52</v>
      </c>
      <c r="F10" s="204" t="s">
        <v>51</v>
      </c>
      <c r="G10" s="204" t="s">
        <v>52</v>
      </c>
      <c r="H10" s="204" t="s">
        <v>51</v>
      </c>
      <c r="I10" s="204" t="s">
        <v>52</v>
      </c>
    </row>
    <row r="11" spans="1:9" ht="13.5" thickBot="1" x14ac:dyDescent="0.25">
      <c r="A11" s="205"/>
      <c r="B11" s="327" t="s">
        <v>206</v>
      </c>
      <c r="C11" s="206" t="s">
        <v>53</v>
      </c>
      <c r="D11" s="327" t="s">
        <v>206</v>
      </c>
      <c r="E11" s="206" t="s">
        <v>53</v>
      </c>
      <c r="F11" s="327" t="s">
        <v>206</v>
      </c>
      <c r="G11" s="206" t="s">
        <v>53</v>
      </c>
      <c r="H11" s="327" t="s">
        <v>206</v>
      </c>
      <c r="I11" s="206" t="s">
        <v>53</v>
      </c>
    </row>
    <row r="12" spans="1:9" ht="13.5" thickBot="1" x14ac:dyDescent="0.25">
      <c r="A12" s="207"/>
    </row>
    <row r="13" spans="1:9" x14ac:dyDescent="0.2">
      <c r="A13" s="208" t="s">
        <v>54</v>
      </c>
      <c r="B13" s="209"/>
      <c r="C13" s="210"/>
      <c r="D13" s="209"/>
      <c r="E13" s="210"/>
      <c r="F13" s="209"/>
      <c r="G13" s="210"/>
      <c r="H13" s="209"/>
      <c r="I13" s="210"/>
    </row>
    <row r="14" spans="1:9" x14ac:dyDescent="0.2">
      <c r="A14" s="212" t="s">
        <v>159</v>
      </c>
      <c r="B14" s="213"/>
      <c r="C14" s="214"/>
      <c r="D14" s="213"/>
      <c r="E14" s="214"/>
      <c r="F14" s="213"/>
      <c r="G14" s="214"/>
      <c r="H14" s="213"/>
      <c r="I14" s="214"/>
    </row>
    <row r="15" spans="1:9" x14ac:dyDescent="0.2">
      <c r="A15" s="212" t="s">
        <v>158</v>
      </c>
      <c r="B15" s="213"/>
      <c r="C15" s="214"/>
      <c r="D15" s="213"/>
      <c r="E15" s="214"/>
      <c r="F15" s="213"/>
      <c r="G15" s="214"/>
      <c r="H15" s="213"/>
      <c r="I15" s="214"/>
    </row>
    <row r="16" spans="1:9" x14ac:dyDescent="0.2">
      <c r="A16" s="212" t="s">
        <v>156</v>
      </c>
      <c r="B16" s="213"/>
      <c r="C16" s="214"/>
      <c r="D16" s="213"/>
      <c r="E16" s="214"/>
      <c r="F16" s="213"/>
      <c r="G16" s="214"/>
      <c r="H16" s="213"/>
      <c r="I16" s="214"/>
    </row>
    <row r="17" spans="1:9" x14ac:dyDescent="0.2">
      <c r="A17" s="212" t="s">
        <v>157</v>
      </c>
      <c r="B17" s="213"/>
      <c r="C17" s="214"/>
      <c r="D17" s="213"/>
      <c r="E17" s="214"/>
      <c r="F17" s="213"/>
      <c r="G17" s="214"/>
      <c r="H17" s="213"/>
      <c r="I17" s="214"/>
    </row>
    <row r="18" spans="1:9" ht="13.5" thickBot="1" x14ac:dyDescent="0.25">
      <c r="A18" s="216"/>
      <c r="B18" s="217"/>
      <c r="C18" s="121"/>
      <c r="D18" s="217"/>
      <c r="E18" s="121"/>
      <c r="F18" s="217"/>
      <c r="G18" s="121"/>
      <c r="H18" s="217"/>
      <c r="I18" s="121"/>
    </row>
    <row r="19" spans="1:9" ht="13.5" thickBot="1" x14ac:dyDescent="0.25">
      <c r="A19" s="207"/>
      <c r="B19" s="219"/>
      <c r="C19" s="220"/>
      <c r="D19" s="219"/>
      <c r="E19" s="220"/>
      <c r="F19" s="219"/>
      <c r="G19" s="220"/>
      <c r="H19" s="219"/>
      <c r="I19" s="220"/>
    </row>
    <row r="20" spans="1:9" x14ac:dyDescent="0.2">
      <c r="A20" s="208" t="s">
        <v>55</v>
      </c>
      <c r="B20" s="209"/>
      <c r="C20" s="210"/>
      <c r="D20" s="209"/>
      <c r="E20" s="210"/>
      <c r="F20" s="209"/>
      <c r="G20" s="210"/>
      <c r="H20" s="209"/>
      <c r="I20" s="210"/>
    </row>
    <row r="21" spans="1:9" x14ac:dyDescent="0.2">
      <c r="A21" s="212" t="s">
        <v>159</v>
      </c>
      <c r="B21" s="213"/>
      <c r="C21" s="214"/>
      <c r="D21" s="213"/>
      <c r="E21" s="214"/>
      <c r="F21" s="213"/>
      <c r="G21" s="214"/>
      <c r="H21" s="213"/>
      <c r="I21" s="214"/>
    </row>
    <row r="22" spans="1:9" x14ac:dyDescent="0.2">
      <c r="A22" s="212" t="s">
        <v>158</v>
      </c>
      <c r="B22" s="213"/>
      <c r="C22" s="214"/>
      <c r="D22" s="213"/>
      <c r="E22" s="214"/>
      <c r="F22" s="213"/>
      <c r="G22" s="214"/>
      <c r="H22" s="213"/>
      <c r="I22" s="214"/>
    </row>
    <row r="23" spans="1:9" x14ac:dyDescent="0.2">
      <c r="A23" s="212" t="s">
        <v>156</v>
      </c>
      <c r="B23" s="213"/>
      <c r="C23" s="214"/>
      <c r="D23" s="213"/>
      <c r="E23" s="214"/>
      <c r="F23" s="213"/>
      <c r="G23" s="214"/>
      <c r="H23" s="213"/>
      <c r="I23" s="214"/>
    </row>
    <row r="24" spans="1:9" x14ac:dyDescent="0.2">
      <c r="A24" s="212" t="s">
        <v>157</v>
      </c>
      <c r="B24" s="213"/>
      <c r="C24" s="214"/>
      <c r="D24" s="213"/>
      <c r="E24" s="214"/>
      <c r="F24" s="213"/>
      <c r="G24" s="214"/>
      <c r="H24" s="213"/>
      <c r="I24" s="214"/>
    </row>
    <row r="25" spans="1:9" ht="13.5" thickBot="1" x14ac:dyDescent="0.25">
      <c r="A25" s="216"/>
      <c r="B25" s="217"/>
      <c r="C25" s="121"/>
      <c r="D25" s="217"/>
      <c r="E25" s="121"/>
      <c r="F25" s="217"/>
      <c r="G25" s="121"/>
      <c r="H25" s="217"/>
      <c r="I25" s="121"/>
    </row>
    <row r="26" spans="1:9" ht="13.5" thickBot="1" x14ac:dyDescent="0.25">
      <c r="A26" s="207"/>
      <c r="B26" s="219"/>
      <c r="C26" s="220"/>
      <c r="D26" s="219"/>
      <c r="E26" s="220"/>
      <c r="F26" s="219"/>
      <c r="G26" s="220"/>
      <c r="H26" s="219"/>
      <c r="I26" s="220"/>
    </row>
    <row r="27" spans="1:9" ht="13.5" thickBot="1" x14ac:dyDescent="0.25">
      <c r="A27" s="221" t="s">
        <v>56</v>
      </c>
      <c r="B27" s="222"/>
      <c r="C27" s="223"/>
      <c r="D27" s="222"/>
      <c r="E27" s="223"/>
      <c r="F27" s="222"/>
      <c r="G27" s="223"/>
      <c r="H27" s="222"/>
      <c r="I27" s="223"/>
    </row>
    <row r="28" spans="1:9" ht="13.5" thickBot="1" x14ac:dyDescent="0.25">
      <c r="A28" s="207"/>
      <c r="B28" s="219"/>
      <c r="C28" s="220"/>
      <c r="D28" s="219"/>
      <c r="E28" s="220"/>
      <c r="F28" s="219"/>
      <c r="G28" s="220"/>
      <c r="H28" s="219"/>
      <c r="I28" s="220"/>
    </row>
    <row r="29" spans="1:9" x14ac:dyDescent="0.2">
      <c r="A29" s="208" t="s">
        <v>57</v>
      </c>
      <c r="B29" s="224"/>
      <c r="C29" s="210"/>
      <c r="D29" s="224"/>
      <c r="E29" s="210"/>
      <c r="F29" s="224"/>
      <c r="G29" s="210"/>
      <c r="H29" s="224"/>
      <c r="I29" s="210"/>
    </row>
    <row r="30" spans="1:9" x14ac:dyDescent="0.2">
      <c r="A30" s="225" t="s">
        <v>58</v>
      </c>
      <c r="B30" s="226"/>
      <c r="C30" s="214"/>
      <c r="D30" s="226"/>
      <c r="E30" s="214"/>
      <c r="F30" s="226"/>
      <c r="G30" s="214"/>
      <c r="H30" s="226"/>
      <c r="I30" s="214"/>
    </row>
    <row r="31" spans="1:9" x14ac:dyDescent="0.2">
      <c r="A31" s="225" t="s">
        <v>59</v>
      </c>
      <c r="B31" s="226"/>
      <c r="C31" s="214"/>
      <c r="D31" s="226"/>
      <c r="E31" s="214"/>
      <c r="G31" s="214"/>
      <c r="H31" s="226"/>
      <c r="I31" s="214"/>
    </row>
    <row r="32" spans="1:9" x14ac:dyDescent="0.2">
      <c r="A32" s="225" t="s">
        <v>60</v>
      </c>
      <c r="B32" s="226"/>
      <c r="C32" s="214"/>
      <c r="D32" s="226"/>
      <c r="E32" s="214"/>
      <c r="F32" s="226"/>
      <c r="G32" s="214"/>
      <c r="H32" s="226"/>
      <c r="I32" s="214"/>
    </row>
    <row r="33" spans="1:9" ht="13.5" thickBot="1" x14ac:dyDescent="0.25">
      <c r="A33" s="216" t="s">
        <v>61</v>
      </c>
      <c r="B33" s="227"/>
      <c r="C33" s="121"/>
      <c r="D33" s="227"/>
      <c r="E33" s="121"/>
      <c r="F33" s="227"/>
      <c r="G33" s="121"/>
      <c r="H33" s="227"/>
      <c r="I33" s="121"/>
    </row>
    <row r="34" spans="1:9" ht="13.5" thickBot="1" x14ac:dyDescent="0.25">
      <c r="A34" s="199"/>
      <c r="B34" s="219"/>
      <c r="C34" s="228"/>
      <c r="D34" s="219"/>
      <c r="E34" s="228"/>
      <c r="F34" s="219"/>
      <c r="G34" s="228"/>
      <c r="H34" s="219"/>
      <c r="I34" s="228"/>
    </row>
    <row r="35" spans="1:9" x14ac:dyDescent="0.2">
      <c r="A35" s="208" t="s">
        <v>62</v>
      </c>
      <c r="B35" s="224"/>
      <c r="C35" s="210"/>
      <c r="D35" s="224"/>
      <c r="E35" s="210"/>
      <c r="F35" s="224"/>
      <c r="G35" s="210"/>
      <c r="H35" s="224"/>
      <c r="I35" s="210"/>
    </row>
    <row r="36" spans="1:9" x14ac:dyDescent="0.2">
      <c r="A36" s="212" t="s">
        <v>63</v>
      </c>
      <c r="B36" s="226"/>
      <c r="C36" s="214"/>
      <c r="D36" s="226"/>
      <c r="E36" s="214"/>
      <c r="F36" s="226"/>
      <c r="G36" s="214"/>
      <c r="H36" s="226"/>
      <c r="I36" s="214"/>
    </row>
    <row r="37" spans="1:9" x14ac:dyDescent="0.2">
      <c r="A37" s="229" t="s">
        <v>96</v>
      </c>
      <c r="B37" s="230"/>
      <c r="C37" s="231"/>
      <c r="D37" s="230"/>
      <c r="E37" s="231"/>
      <c r="F37" s="230"/>
      <c r="G37" s="231"/>
      <c r="H37" s="230"/>
      <c r="I37" s="231"/>
    </row>
    <row r="38" spans="1:9" ht="13.5" thickBot="1" x14ac:dyDescent="0.25">
      <c r="A38" s="216" t="s">
        <v>85</v>
      </c>
      <c r="B38" s="227"/>
      <c r="C38" s="121"/>
      <c r="D38" s="227"/>
      <c r="E38" s="121"/>
      <c r="F38" s="227"/>
      <c r="G38" s="121"/>
      <c r="H38" s="227"/>
      <c r="I38" s="121"/>
    </row>
    <row r="39" spans="1:9" ht="13.5" thickBot="1" x14ac:dyDescent="0.25">
      <c r="A39" s="207"/>
      <c r="B39" s="219"/>
      <c r="C39" s="220"/>
      <c r="D39" s="219"/>
      <c r="E39" s="220"/>
      <c r="F39" s="219"/>
      <c r="G39" s="220"/>
      <c r="H39" s="219"/>
      <c r="I39" s="220"/>
    </row>
    <row r="40" spans="1:9" x14ac:dyDescent="0.2">
      <c r="A40" s="208" t="s">
        <v>64</v>
      </c>
      <c r="B40" s="209"/>
      <c r="C40" s="210"/>
      <c r="D40" s="209"/>
      <c r="E40" s="210"/>
      <c r="F40" s="209"/>
      <c r="G40" s="210"/>
      <c r="H40" s="209"/>
      <c r="I40" s="210"/>
    </row>
    <row r="41" spans="1:9" x14ac:dyDescent="0.2">
      <c r="A41" s="225" t="s">
        <v>65</v>
      </c>
      <c r="B41" s="213"/>
      <c r="C41" s="214"/>
      <c r="D41" s="213"/>
      <c r="E41" s="214"/>
      <c r="F41" s="213"/>
      <c r="G41" s="214"/>
      <c r="H41" s="213"/>
      <c r="I41" s="214"/>
    </row>
    <row r="42" spans="1:9" x14ac:dyDescent="0.2">
      <c r="A42" s="225" t="s">
        <v>66</v>
      </c>
      <c r="B42" s="213"/>
      <c r="C42" s="214"/>
      <c r="D42" s="213"/>
      <c r="E42" s="214"/>
      <c r="F42" s="213"/>
      <c r="G42" s="214"/>
      <c r="H42" s="213"/>
      <c r="I42" s="214"/>
    </row>
    <row r="43" spans="1:9" x14ac:dyDescent="0.2">
      <c r="A43" s="225" t="s">
        <v>67</v>
      </c>
      <c r="B43" s="213"/>
      <c r="C43" s="214"/>
      <c r="D43" s="213"/>
      <c r="E43" s="214"/>
      <c r="F43" s="213"/>
      <c r="G43" s="214"/>
      <c r="H43" s="213"/>
      <c r="I43" s="214"/>
    </row>
    <row r="44" spans="1:9" x14ac:dyDescent="0.2">
      <c r="A44" s="212" t="s">
        <v>68</v>
      </c>
      <c r="B44" s="232"/>
      <c r="C44" s="231"/>
      <c r="D44" s="232"/>
      <c r="E44" s="231"/>
      <c r="F44" s="232"/>
      <c r="G44" s="231"/>
      <c r="H44" s="232"/>
      <c r="I44" s="231"/>
    </row>
    <row r="45" spans="1:9" x14ac:dyDescent="0.2">
      <c r="A45" s="233"/>
      <c r="B45" s="232"/>
      <c r="C45" s="231"/>
      <c r="D45" s="232"/>
      <c r="E45" s="231"/>
      <c r="F45" s="232"/>
      <c r="G45" s="231"/>
      <c r="H45" s="232"/>
      <c r="I45" s="231"/>
    </row>
    <row r="46" spans="1:9" ht="13.5" thickBot="1" x14ac:dyDescent="0.25">
      <c r="A46" s="234"/>
      <c r="B46" s="217"/>
      <c r="C46" s="121"/>
      <c r="D46" s="217"/>
      <c r="E46" s="121"/>
      <c r="F46" s="217"/>
      <c r="G46" s="121"/>
      <c r="H46" s="217"/>
      <c r="I46" s="121"/>
    </row>
    <row r="47" spans="1:9" ht="13.5" thickBot="1" x14ac:dyDescent="0.25">
      <c r="A47" s="207"/>
      <c r="B47" s="219"/>
      <c r="C47" s="228"/>
      <c r="D47" s="219"/>
      <c r="E47" s="228"/>
      <c r="F47" s="219"/>
      <c r="G47" s="228"/>
      <c r="H47" s="219"/>
      <c r="I47" s="228"/>
    </row>
    <row r="48" spans="1:9" x14ac:dyDescent="0.2">
      <c r="A48" s="208" t="s">
        <v>69</v>
      </c>
      <c r="B48" s="209"/>
      <c r="C48" s="210"/>
      <c r="D48" s="209"/>
      <c r="E48" s="210"/>
      <c r="F48" s="209"/>
      <c r="G48" s="210"/>
      <c r="H48" s="209"/>
      <c r="I48" s="210"/>
    </row>
    <row r="49" spans="1:10" x14ac:dyDescent="0.2">
      <c r="A49" s="225" t="s">
        <v>97</v>
      </c>
      <c r="B49" s="213"/>
      <c r="C49" s="214"/>
      <c r="D49" s="213"/>
      <c r="E49" s="214"/>
      <c r="F49" s="213"/>
      <c r="G49" s="214"/>
      <c r="H49" s="213"/>
      <c r="I49" s="214"/>
    </row>
    <row r="50" spans="1:10" x14ac:dyDescent="0.2">
      <c r="A50" s="225" t="s">
        <v>70</v>
      </c>
      <c r="B50" s="213"/>
      <c r="C50" s="214"/>
      <c r="D50" s="213"/>
      <c r="E50" s="214"/>
      <c r="F50" s="213"/>
      <c r="G50" s="214"/>
      <c r="H50" s="213"/>
      <c r="I50" s="214"/>
    </row>
    <row r="51" spans="1:10" x14ac:dyDescent="0.2">
      <c r="A51" s="225" t="s">
        <v>98</v>
      </c>
      <c r="B51" s="213"/>
      <c r="C51" s="214"/>
      <c r="D51" s="213"/>
      <c r="E51" s="214"/>
      <c r="F51" s="213"/>
      <c r="G51" s="214"/>
      <c r="H51" s="213"/>
      <c r="I51" s="214"/>
    </row>
    <row r="52" spans="1:10" ht="13.5" thickBot="1" x14ac:dyDescent="0.25">
      <c r="A52" s="216" t="s">
        <v>71</v>
      </c>
      <c r="B52" s="217"/>
      <c r="C52" s="121"/>
      <c r="D52" s="217"/>
      <c r="E52" s="121"/>
      <c r="F52" s="217"/>
      <c r="G52" s="121"/>
      <c r="H52" s="217"/>
      <c r="I52" s="121"/>
    </row>
    <row r="53" spans="1:10" ht="13.5" thickBot="1" x14ac:dyDescent="0.25">
      <c r="A53" s="207"/>
      <c r="B53" s="219"/>
      <c r="C53" s="220"/>
      <c r="D53" s="219"/>
      <c r="E53" s="220"/>
      <c r="F53" s="219"/>
      <c r="G53" s="220"/>
      <c r="H53" s="219"/>
      <c r="I53" s="220"/>
    </row>
    <row r="54" spans="1:10" ht="13.5" thickBot="1" x14ac:dyDescent="0.25">
      <c r="A54" s="221" t="s">
        <v>72</v>
      </c>
      <c r="B54" s="222"/>
      <c r="C54" s="223">
        <v>1</v>
      </c>
      <c r="D54" s="222"/>
      <c r="E54" s="223">
        <v>1</v>
      </c>
      <c r="F54" s="222"/>
      <c r="G54" s="223">
        <v>1</v>
      </c>
      <c r="H54" s="222"/>
      <c r="I54" s="223">
        <v>1</v>
      </c>
    </row>
    <row r="55" spans="1:10" ht="13.5" thickBot="1" x14ac:dyDescent="0.25">
      <c r="A55" s="207"/>
    </row>
    <row r="56" spans="1:10" ht="13.5" thickBot="1" x14ac:dyDescent="0.25">
      <c r="A56" s="295" t="s">
        <v>154</v>
      </c>
      <c r="B56" s="281"/>
      <c r="C56" s="281"/>
      <c r="D56" s="281"/>
      <c r="E56" s="281"/>
      <c r="F56" s="281"/>
      <c r="G56" s="281"/>
      <c r="H56" s="281"/>
      <c r="I56" s="281"/>
    </row>
    <row r="57" spans="1:10" ht="13.5" thickBot="1" x14ac:dyDescent="0.25">
      <c r="A57" s="207"/>
    </row>
    <row r="58" spans="1:10" ht="13.5" thickBot="1" x14ac:dyDescent="0.25">
      <c r="A58" s="221" t="s">
        <v>86</v>
      </c>
      <c r="B58" s="281"/>
      <c r="C58" s="281"/>
      <c r="D58" s="281"/>
      <c r="E58" s="281"/>
      <c r="F58" s="281"/>
      <c r="G58" s="281"/>
      <c r="H58" s="281"/>
      <c r="I58" s="281"/>
    </row>
    <row r="60" spans="1:10" ht="14.25" x14ac:dyDescent="0.2">
      <c r="A60" s="303" t="s">
        <v>94</v>
      </c>
    </row>
    <row r="61" spans="1:10" ht="29.25" customHeight="1" thickBot="1" x14ac:dyDescent="0.3">
      <c r="A61" s="420" t="s">
        <v>160</v>
      </c>
      <c r="B61" s="421"/>
      <c r="C61" s="421"/>
      <c r="D61" s="421"/>
      <c r="E61" s="421"/>
      <c r="F61" s="421"/>
      <c r="G61" s="421"/>
      <c r="H61" s="421"/>
      <c r="I61" s="421"/>
      <c r="J61" s="421"/>
    </row>
    <row r="62" spans="1:10" ht="9.75" customHeight="1" x14ac:dyDescent="0.2">
      <c r="A62" s="304"/>
      <c r="B62" s="306"/>
      <c r="C62" s="306"/>
      <c r="D62" s="306"/>
      <c r="E62" s="306"/>
      <c r="F62" s="306"/>
      <c r="G62" s="306"/>
      <c r="H62" s="306"/>
      <c r="I62" s="306"/>
      <c r="J62" s="305"/>
    </row>
  </sheetData>
  <sheetProtection formatCells="0" formatColumns="0" formatRows="0"/>
  <mergeCells count="5">
    <mergeCell ref="A61:J61"/>
    <mergeCell ref="B9:C9"/>
    <mergeCell ref="D9:E9"/>
    <mergeCell ref="F9:G9"/>
    <mergeCell ref="H9:I9"/>
  </mergeCells>
  <phoneticPr fontId="0" type="noConversion"/>
  <printOptions horizontalCentered="1" verticalCentered="1"/>
  <pageMargins left="0.78740157480314965" right="0.78740157480314965" top="0.23622047244094491" bottom="0.98425196850393704" header="0.51181102362204722" footer="0.51181102362204722"/>
  <pageSetup paperSize="9" scale="63" orientation="landscape" r:id="rId1"/>
  <headerFooter alignWithMargins="0">
    <oddHeader>&amp;RLas Malvinas son argentinas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2:K62"/>
  <sheetViews>
    <sheetView showGridLines="0" topLeftCell="A2" workbookViewId="0">
      <selection activeCell="C10" sqref="C10"/>
    </sheetView>
  </sheetViews>
  <sheetFormatPr baseColWidth="10" defaultRowHeight="12.75" x14ac:dyDescent="0.2"/>
  <cols>
    <col min="1" max="1" width="38.28515625" style="200" customWidth="1"/>
    <col min="2" max="2" width="23.140625" style="200" customWidth="1"/>
    <col min="3" max="3" width="11.42578125" style="200"/>
    <col min="4" max="4" width="23.140625" style="200" customWidth="1"/>
    <col min="5" max="5" width="11.42578125" style="200"/>
    <col min="6" max="6" width="23.140625" style="200" customWidth="1"/>
    <col min="7" max="7" width="11.42578125" style="200"/>
    <col min="8" max="8" width="23.140625" style="200" customWidth="1"/>
    <col min="9" max="9" width="11.42578125" style="200"/>
    <col min="10" max="10" width="1.5703125" style="200" customWidth="1"/>
    <col min="11" max="11" width="11.42578125" style="52"/>
    <col min="12" max="16384" width="11.42578125" style="200"/>
  </cols>
  <sheetData>
    <row r="2" spans="1:9" x14ac:dyDescent="0.2">
      <c r="A2" s="199" t="s">
        <v>208</v>
      </c>
    </row>
    <row r="3" spans="1:9" x14ac:dyDescent="0.2">
      <c r="A3" s="320" t="s">
        <v>209</v>
      </c>
    </row>
    <row r="4" spans="1:9" x14ac:dyDescent="0.2">
      <c r="A4" s="320" t="s">
        <v>200</v>
      </c>
    </row>
    <row r="5" spans="1:9" s="202" customFormat="1" x14ac:dyDescent="0.2">
      <c r="A5" s="320" t="s">
        <v>210</v>
      </c>
      <c r="B5" s="201"/>
      <c r="C5" s="201"/>
    </row>
    <row r="6" spans="1:9" s="202" customFormat="1" x14ac:dyDescent="0.2">
      <c r="B6" s="201"/>
      <c r="C6" s="201"/>
    </row>
    <row r="7" spans="1:9" s="202" customFormat="1" x14ac:dyDescent="0.2">
      <c r="A7" s="326" t="s">
        <v>203</v>
      </c>
      <c r="B7" s="201"/>
      <c r="C7" s="201"/>
    </row>
    <row r="8" spans="1:9" s="202" customFormat="1" ht="13.5" thickBot="1" x14ac:dyDescent="0.25">
      <c r="B8" s="201"/>
      <c r="C8" s="201"/>
    </row>
    <row r="9" spans="1:9" ht="13.5" thickBot="1" x14ac:dyDescent="0.25">
      <c r="B9" s="422" t="s">
        <v>174</v>
      </c>
      <c r="C9" s="423"/>
      <c r="D9" s="422" t="s">
        <v>205</v>
      </c>
      <c r="E9" s="423"/>
      <c r="F9" s="422" t="s">
        <v>204</v>
      </c>
      <c r="G9" s="423"/>
      <c r="H9" s="424" t="s">
        <v>252</v>
      </c>
      <c r="I9" s="425"/>
    </row>
    <row r="10" spans="1:9" x14ac:dyDescent="0.2">
      <c r="A10" s="203" t="s">
        <v>50</v>
      </c>
      <c r="B10" s="204" t="s">
        <v>51</v>
      </c>
      <c r="C10" s="204" t="s">
        <v>52</v>
      </c>
      <c r="D10" s="204" t="s">
        <v>51</v>
      </c>
      <c r="E10" s="204" t="s">
        <v>52</v>
      </c>
      <c r="F10" s="204" t="s">
        <v>51</v>
      </c>
      <c r="G10" s="204" t="s">
        <v>52</v>
      </c>
      <c r="H10" s="204" t="s">
        <v>51</v>
      </c>
      <c r="I10" s="204" t="s">
        <v>52</v>
      </c>
    </row>
    <row r="11" spans="1:9" ht="13.5" thickBot="1" x14ac:dyDescent="0.25">
      <c r="A11" s="205"/>
      <c r="B11" s="327" t="s">
        <v>206</v>
      </c>
      <c r="C11" s="206" t="s">
        <v>53</v>
      </c>
      <c r="D11" s="327" t="s">
        <v>206</v>
      </c>
      <c r="E11" s="206" t="s">
        <v>53</v>
      </c>
      <c r="F11" s="327" t="s">
        <v>206</v>
      </c>
      <c r="G11" s="206" t="s">
        <v>53</v>
      </c>
      <c r="H11" s="327" t="s">
        <v>206</v>
      </c>
      <c r="I11" s="206" t="s">
        <v>53</v>
      </c>
    </row>
    <row r="12" spans="1:9" ht="13.5" thickBot="1" x14ac:dyDescent="0.25">
      <c r="A12" s="207"/>
    </row>
    <row r="13" spans="1:9" x14ac:dyDescent="0.2">
      <c r="A13" s="208" t="s">
        <v>54</v>
      </c>
      <c r="B13" s="209"/>
      <c r="C13" s="210"/>
      <c r="D13" s="209"/>
      <c r="E13" s="210"/>
      <c r="F13" s="209"/>
      <c r="G13" s="210"/>
      <c r="H13" s="209"/>
      <c r="I13" s="210"/>
    </row>
    <row r="14" spans="1:9" x14ac:dyDescent="0.2">
      <c r="A14" s="212" t="s">
        <v>159</v>
      </c>
      <c r="B14" s="213"/>
      <c r="C14" s="214"/>
      <c r="D14" s="213"/>
      <c r="E14" s="214"/>
      <c r="F14" s="213"/>
      <c r="G14" s="214"/>
      <c r="H14" s="213"/>
      <c r="I14" s="214"/>
    </row>
    <row r="15" spans="1:9" x14ac:dyDescent="0.2">
      <c r="A15" s="212" t="s">
        <v>158</v>
      </c>
      <c r="B15" s="213"/>
      <c r="C15" s="214"/>
      <c r="D15" s="213"/>
      <c r="E15" s="214"/>
      <c r="F15" s="213"/>
      <c r="G15" s="214"/>
      <c r="H15" s="213"/>
      <c r="I15" s="214"/>
    </row>
    <row r="16" spans="1:9" x14ac:dyDescent="0.2">
      <c r="A16" s="212" t="s">
        <v>156</v>
      </c>
      <c r="B16" s="213"/>
      <c r="C16" s="214"/>
      <c r="D16" s="213"/>
      <c r="E16" s="214"/>
      <c r="F16" s="213"/>
      <c r="G16" s="214"/>
      <c r="H16" s="213"/>
      <c r="I16" s="214"/>
    </row>
    <row r="17" spans="1:9" x14ac:dyDescent="0.2">
      <c r="A17" s="212" t="s">
        <v>157</v>
      </c>
      <c r="B17" s="213"/>
      <c r="C17" s="214"/>
      <c r="D17" s="213"/>
      <c r="E17" s="214"/>
      <c r="F17" s="213"/>
      <c r="G17" s="214"/>
      <c r="H17" s="213"/>
      <c r="I17" s="214"/>
    </row>
    <row r="18" spans="1:9" ht="13.5" thickBot="1" x14ac:dyDescent="0.25">
      <c r="A18" s="216"/>
      <c r="B18" s="217"/>
      <c r="C18" s="121"/>
      <c r="D18" s="217"/>
      <c r="E18" s="121"/>
      <c r="F18" s="217"/>
      <c r="G18" s="121"/>
      <c r="H18" s="217"/>
      <c r="I18" s="121"/>
    </row>
    <row r="19" spans="1:9" ht="13.5" thickBot="1" x14ac:dyDescent="0.25">
      <c r="A19" s="207"/>
      <c r="B19" s="219"/>
      <c r="C19" s="220"/>
      <c r="D19" s="219"/>
      <c r="E19" s="220"/>
      <c r="F19" s="219"/>
      <c r="G19" s="220"/>
      <c r="H19" s="219"/>
      <c r="I19" s="220"/>
    </row>
    <row r="20" spans="1:9" x14ac:dyDescent="0.2">
      <c r="A20" s="208" t="s">
        <v>55</v>
      </c>
      <c r="B20" s="209"/>
      <c r="C20" s="210"/>
      <c r="D20" s="209"/>
      <c r="E20" s="210"/>
      <c r="F20" s="209"/>
      <c r="G20" s="210"/>
      <c r="H20" s="209"/>
      <c r="I20" s="210"/>
    </row>
    <row r="21" spans="1:9" x14ac:dyDescent="0.2">
      <c r="A21" s="212" t="s">
        <v>159</v>
      </c>
      <c r="B21" s="213"/>
      <c r="C21" s="214"/>
      <c r="D21" s="213"/>
      <c r="E21" s="214"/>
      <c r="F21" s="213"/>
      <c r="G21" s="214"/>
      <c r="H21" s="213"/>
      <c r="I21" s="214"/>
    </row>
    <row r="22" spans="1:9" x14ac:dyDescent="0.2">
      <c r="A22" s="212" t="s">
        <v>158</v>
      </c>
      <c r="B22" s="213"/>
      <c r="C22" s="214"/>
      <c r="D22" s="213"/>
      <c r="E22" s="214"/>
      <c r="F22" s="213"/>
      <c r="G22" s="214"/>
      <c r="H22" s="213"/>
      <c r="I22" s="214"/>
    </row>
    <row r="23" spans="1:9" x14ac:dyDescent="0.2">
      <c r="A23" s="212" t="s">
        <v>156</v>
      </c>
      <c r="B23" s="213"/>
      <c r="C23" s="214"/>
      <c r="D23" s="213"/>
      <c r="E23" s="214"/>
      <c r="F23" s="213"/>
      <c r="G23" s="214"/>
      <c r="H23" s="213"/>
      <c r="I23" s="214"/>
    </row>
    <row r="24" spans="1:9" x14ac:dyDescent="0.2">
      <c r="A24" s="212" t="s">
        <v>157</v>
      </c>
      <c r="B24" s="213"/>
      <c r="C24" s="214"/>
      <c r="D24" s="213"/>
      <c r="E24" s="214"/>
      <c r="F24" s="213"/>
      <c r="G24" s="214"/>
      <c r="H24" s="213"/>
      <c r="I24" s="214"/>
    </row>
    <row r="25" spans="1:9" ht="13.5" thickBot="1" x14ac:dyDescent="0.25">
      <c r="A25" s="216"/>
      <c r="B25" s="217"/>
      <c r="C25" s="121"/>
      <c r="D25" s="217"/>
      <c r="E25" s="121"/>
      <c r="F25" s="217"/>
      <c r="G25" s="121"/>
      <c r="H25" s="217"/>
      <c r="I25" s="121"/>
    </row>
    <row r="26" spans="1:9" ht="13.5" thickBot="1" x14ac:dyDescent="0.25">
      <c r="A26" s="207"/>
      <c r="B26" s="219"/>
      <c r="C26" s="220"/>
      <c r="D26" s="219"/>
      <c r="E26" s="220"/>
      <c r="F26" s="219"/>
      <c r="G26" s="220"/>
      <c r="H26" s="219"/>
      <c r="I26" s="220"/>
    </row>
    <row r="27" spans="1:9" ht="13.5" thickBot="1" x14ac:dyDescent="0.25">
      <c r="A27" s="221" t="s">
        <v>56</v>
      </c>
      <c r="B27" s="222"/>
      <c r="C27" s="223"/>
      <c r="D27" s="222"/>
      <c r="E27" s="223"/>
      <c r="F27" s="222"/>
      <c r="G27" s="223"/>
      <c r="H27" s="222"/>
      <c r="I27" s="223"/>
    </row>
    <row r="28" spans="1:9" ht="13.5" thickBot="1" x14ac:dyDescent="0.25">
      <c r="A28" s="207"/>
      <c r="B28" s="219"/>
      <c r="C28" s="220"/>
      <c r="D28" s="219"/>
      <c r="E28" s="220"/>
      <c r="F28" s="219"/>
      <c r="G28" s="220"/>
      <c r="H28" s="219"/>
      <c r="I28" s="220"/>
    </row>
    <row r="29" spans="1:9" x14ac:dyDescent="0.2">
      <c r="A29" s="208" t="s">
        <v>57</v>
      </c>
      <c r="B29" s="224"/>
      <c r="C29" s="210"/>
      <c r="D29" s="224"/>
      <c r="E29" s="210"/>
      <c r="F29" s="224"/>
      <c r="G29" s="210"/>
      <c r="H29" s="224"/>
      <c r="I29" s="210"/>
    </row>
    <row r="30" spans="1:9" x14ac:dyDescent="0.2">
      <c r="A30" s="225" t="s">
        <v>58</v>
      </c>
      <c r="B30" s="226"/>
      <c r="C30" s="214"/>
      <c r="D30" s="226"/>
      <c r="E30" s="214"/>
      <c r="F30" s="226"/>
      <c r="G30" s="214"/>
      <c r="H30" s="226"/>
      <c r="I30" s="214"/>
    </row>
    <row r="31" spans="1:9" x14ac:dyDescent="0.2">
      <c r="A31" s="225" t="s">
        <v>59</v>
      </c>
      <c r="B31" s="226"/>
      <c r="C31" s="214"/>
      <c r="D31" s="226"/>
      <c r="E31" s="214"/>
      <c r="G31" s="214"/>
      <c r="H31" s="226"/>
      <c r="I31" s="214"/>
    </row>
    <row r="32" spans="1:9" x14ac:dyDescent="0.2">
      <c r="A32" s="225" t="s">
        <v>60</v>
      </c>
      <c r="B32" s="226"/>
      <c r="C32" s="214"/>
      <c r="D32" s="226"/>
      <c r="E32" s="214"/>
      <c r="F32" s="226"/>
      <c r="G32" s="214"/>
      <c r="H32" s="226"/>
      <c r="I32" s="214"/>
    </row>
    <row r="33" spans="1:9" ht="13.5" thickBot="1" x14ac:dyDescent="0.25">
      <c r="A33" s="216" t="s">
        <v>61</v>
      </c>
      <c r="B33" s="227"/>
      <c r="C33" s="121"/>
      <c r="D33" s="227"/>
      <c r="E33" s="121"/>
      <c r="F33" s="227"/>
      <c r="G33" s="121"/>
      <c r="H33" s="227"/>
      <c r="I33" s="121"/>
    </row>
    <row r="34" spans="1:9" ht="13.5" thickBot="1" x14ac:dyDescent="0.25">
      <c r="A34" s="199"/>
      <c r="B34" s="219"/>
      <c r="C34" s="228"/>
      <c r="D34" s="219"/>
      <c r="E34" s="228"/>
      <c r="F34" s="219"/>
      <c r="G34" s="228"/>
      <c r="H34" s="219"/>
      <c r="I34" s="228"/>
    </row>
    <row r="35" spans="1:9" x14ac:dyDescent="0.2">
      <c r="A35" s="208" t="s">
        <v>62</v>
      </c>
      <c r="B35" s="224"/>
      <c r="C35" s="210"/>
      <c r="D35" s="224"/>
      <c r="E35" s="210"/>
      <c r="F35" s="224"/>
      <c r="G35" s="210"/>
      <c r="H35" s="224"/>
      <c r="I35" s="210"/>
    </row>
    <row r="36" spans="1:9" x14ac:dyDescent="0.2">
      <c r="A36" s="212" t="s">
        <v>63</v>
      </c>
      <c r="B36" s="226"/>
      <c r="C36" s="214"/>
      <c r="D36" s="226"/>
      <c r="E36" s="214"/>
      <c r="F36" s="226"/>
      <c r="G36" s="214"/>
      <c r="H36" s="226"/>
      <c r="I36" s="214"/>
    </row>
    <row r="37" spans="1:9" x14ac:dyDescent="0.2">
      <c r="A37" s="229" t="s">
        <v>96</v>
      </c>
      <c r="B37" s="230"/>
      <c r="C37" s="231"/>
      <c r="D37" s="230"/>
      <c r="E37" s="231"/>
      <c r="F37" s="230"/>
      <c r="G37" s="231"/>
      <c r="H37" s="230"/>
      <c r="I37" s="231"/>
    </row>
    <row r="38" spans="1:9" ht="13.5" thickBot="1" x14ac:dyDescent="0.25">
      <c r="A38" s="216" t="s">
        <v>85</v>
      </c>
      <c r="B38" s="227"/>
      <c r="C38" s="121"/>
      <c r="D38" s="227"/>
      <c r="E38" s="121"/>
      <c r="F38" s="227"/>
      <c r="G38" s="121"/>
      <c r="H38" s="227"/>
      <c r="I38" s="121"/>
    </row>
    <row r="39" spans="1:9" ht="13.5" thickBot="1" x14ac:dyDescent="0.25">
      <c r="A39" s="207"/>
      <c r="B39" s="219"/>
      <c r="C39" s="220"/>
      <c r="D39" s="219"/>
      <c r="E39" s="220"/>
      <c r="F39" s="219"/>
      <c r="G39" s="220"/>
      <c r="H39" s="219"/>
      <c r="I39" s="220"/>
    </row>
    <row r="40" spans="1:9" x14ac:dyDescent="0.2">
      <c r="A40" s="208" t="s">
        <v>64</v>
      </c>
      <c r="B40" s="209"/>
      <c r="C40" s="210"/>
      <c r="D40" s="209"/>
      <c r="E40" s="210"/>
      <c r="F40" s="209"/>
      <c r="G40" s="210"/>
      <c r="H40" s="209"/>
      <c r="I40" s="210"/>
    </row>
    <row r="41" spans="1:9" x14ac:dyDescent="0.2">
      <c r="A41" s="225" t="s">
        <v>65</v>
      </c>
      <c r="B41" s="213"/>
      <c r="C41" s="214"/>
      <c r="D41" s="213"/>
      <c r="E41" s="214"/>
      <c r="F41" s="213"/>
      <c r="G41" s="214"/>
      <c r="H41" s="213"/>
      <c r="I41" s="214"/>
    </row>
    <row r="42" spans="1:9" x14ac:dyDescent="0.2">
      <c r="A42" s="225" t="s">
        <v>66</v>
      </c>
      <c r="B42" s="213"/>
      <c r="C42" s="214"/>
      <c r="D42" s="213"/>
      <c r="E42" s="214"/>
      <c r="F42" s="213"/>
      <c r="G42" s="214"/>
      <c r="H42" s="213"/>
      <c r="I42" s="214"/>
    </row>
    <row r="43" spans="1:9" x14ac:dyDescent="0.2">
      <c r="A43" s="225" t="s">
        <v>67</v>
      </c>
      <c r="B43" s="213"/>
      <c r="C43" s="214"/>
      <c r="D43" s="213"/>
      <c r="E43" s="214"/>
      <c r="F43" s="213"/>
      <c r="G43" s="214"/>
      <c r="H43" s="213"/>
      <c r="I43" s="214"/>
    </row>
    <row r="44" spans="1:9" x14ac:dyDescent="0.2">
      <c r="A44" s="212" t="s">
        <v>68</v>
      </c>
      <c r="B44" s="232"/>
      <c r="C44" s="231"/>
      <c r="D44" s="232"/>
      <c r="E44" s="231"/>
      <c r="F44" s="232"/>
      <c r="G44" s="231"/>
      <c r="H44" s="232"/>
      <c r="I44" s="231"/>
    </row>
    <row r="45" spans="1:9" x14ac:dyDescent="0.2">
      <c r="A45" s="233"/>
      <c r="B45" s="232"/>
      <c r="C45" s="231"/>
      <c r="D45" s="232"/>
      <c r="E45" s="231"/>
      <c r="F45" s="232"/>
      <c r="G45" s="231"/>
      <c r="H45" s="232"/>
      <c r="I45" s="231"/>
    </row>
    <row r="46" spans="1:9" ht="13.5" thickBot="1" x14ac:dyDescent="0.25">
      <c r="A46" s="234"/>
      <c r="B46" s="217"/>
      <c r="C46" s="121"/>
      <c r="D46" s="217"/>
      <c r="E46" s="121"/>
      <c r="F46" s="217"/>
      <c r="G46" s="121"/>
      <c r="H46" s="217"/>
      <c r="I46" s="121"/>
    </row>
    <row r="47" spans="1:9" ht="13.5" thickBot="1" x14ac:dyDescent="0.25">
      <c r="A47" s="207"/>
      <c r="B47" s="219"/>
      <c r="C47" s="228"/>
      <c r="D47" s="219"/>
      <c r="E47" s="228"/>
      <c r="F47" s="219"/>
      <c r="G47" s="228"/>
      <c r="H47" s="219"/>
      <c r="I47" s="228"/>
    </row>
    <row r="48" spans="1:9" x14ac:dyDescent="0.2">
      <c r="A48" s="208" t="s">
        <v>69</v>
      </c>
      <c r="B48" s="209"/>
      <c r="C48" s="210"/>
      <c r="D48" s="209"/>
      <c r="E48" s="210"/>
      <c r="F48" s="209"/>
      <c r="G48" s="210"/>
      <c r="H48" s="209"/>
      <c r="I48" s="210"/>
    </row>
    <row r="49" spans="1:10" x14ac:dyDescent="0.2">
      <c r="A49" s="225" t="s">
        <v>97</v>
      </c>
      <c r="B49" s="213"/>
      <c r="C49" s="214"/>
      <c r="D49" s="213"/>
      <c r="E49" s="214"/>
      <c r="F49" s="213"/>
      <c r="G49" s="214"/>
      <c r="H49" s="213"/>
      <c r="I49" s="214"/>
    </row>
    <row r="50" spans="1:10" x14ac:dyDescent="0.2">
      <c r="A50" s="225" t="s">
        <v>70</v>
      </c>
      <c r="B50" s="213"/>
      <c r="C50" s="214"/>
      <c r="D50" s="213"/>
      <c r="E50" s="214"/>
      <c r="F50" s="213"/>
      <c r="G50" s="214"/>
      <c r="H50" s="213"/>
      <c r="I50" s="214"/>
    </row>
    <row r="51" spans="1:10" x14ac:dyDescent="0.2">
      <c r="A51" s="225" t="s">
        <v>98</v>
      </c>
      <c r="B51" s="213"/>
      <c r="C51" s="214"/>
      <c r="D51" s="213"/>
      <c r="E51" s="214"/>
      <c r="F51" s="213"/>
      <c r="G51" s="214"/>
      <c r="H51" s="213"/>
      <c r="I51" s="214"/>
    </row>
    <row r="52" spans="1:10" ht="13.5" thickBot="1" x14ac:dyDescent="0.25">
      <c r="A52" s="216" t="s">
        <v>71</v>
      </c>
      <c r="B52" s="217"/>
      <c r="C52" s="121"/>
      <c r="D52" s="217"/>
      <c r="E52" s="121"/>
      <c r="F52" s="217"/>
      <c r="G52" s="121"/>
      <c r="H52" s="217"/>
      <c r="I52" s="121"/>
    </row>
    <row r="53" spans="1:10" ht="13.5" thickBot="1" x14ac:dyDescent="0.25">
      <c r="A53" s="207"/>
      <c r="B53" s="219"/>
      <c r="C53" s="220"/>
      <c r="D53" s="219"/>
      <c r="E53" s="220"/>
      <c r="F53" s="219"/>
      <c r="G53" s="220"/>
      <c r="H53" s="219"/>
      <c r="I53" s="220"/>
    </row>
    <row r="54" spans="1:10" ht="13.5" thickBot="1" x14ac:dyDescent="0.25">
      <c r="A54" s="221" t="s">
        <v>72</v>
      </c>
      <c r="B54" s="222"/>
      <c r="C54" s="223">
        <v>1</v>
      </c>
      <c r="D54" s="222"/>
      <c r="E54" s="223">
        <v>1</v>
      </c>
      <c r="F54" s="222"/>
      <c r="G54" s="223">
        <v>1</v>
      </c>
      <c r="H54" s="222"/>
      <c r="I54" s="223">
        <v>1</v>
      </c>
    </row>
    <row r="55" spans="1:10" ht="13.5" thickBot="1" x14ac:dyDescent="0.25">
      <c r="A55" s="207"/>
    </row>
    <row r="56" spans="1:10" ht="13.5" thickBot="1" x14ac:dyDescent="0.25">
      <c r="A56" s="295" t="s">
        <v>154</v>
      </c>
      <c r="B56" s="281"/>
      <c r="C56" s="281"/>
      <c r="D56" s="281"/>
      <c r="E56" s="281"/>
      <c r="F56" s="281"/>
      <c r="G56" s="281"/>
      <c r="H56" s="281"/>
      <c r="I56" s="281"/>
    </row>
    <row r="57" spans="1:10" ht="13.5" thickBot="1" x14ac:dyDescent="0.25">
      <c r="A57" s="207"/>
    </row>
    <row r="58" spans="1:10" ht="13.5" thickBot="1" x14ac:dyDescent="0.25">
      <c r="A58" s="221" t="s">
        <v>86</v>
      </c>
      <c r="B58" s="281"/>
      <c r="C58" s="281"/>
      <c r="D58" s="281"/>
      <c r="E58" s="281"/>
      <c r="F58" s="281"/>
      <c r="G58" s="281"/>
      <c r="H58" s="281"/>
      <c r="I58" s="281"/>
    </row>
    <row r="60" spans="1:10" ht="14.25" x14ac:dyDescent="0.2">
      <c r="A60" s="303" t="s">
        <v>94</v>
      </c>
    </row>
    <row r="61" spans="1:10" ht="29.25" customHeight="1" x14ac:dyDescent="0.25">
      <c r="A61" s="420" t="s">
        <v>160</v>
      </c>
      <c r="B61" s="421"/>
      <c r="C61" s="421"/>
      <c r="D61" s="421"/>
      <c r="E61" s="421"/>
      <c r="F61" s="421"/>
      <c r="G61" s="421"/>
      <c r="H61" s="421"/>
      <c r="I61" s="421"/>
      <c r="J61" s="421"/>
    </row>
    <row r="62" spans="1:10" ht="9.75" customHeight="1" x14ac:dyDescent="0.2">
      <c r="A62" s="304"/>
      <c r="B62" s="306"/>
      <c r="C62" s="306"/>
      <c r="D62" s="306"/>
      <c r="E62" s="306"/>
      <c r="F62" s="306"/>
      <c r="G62" s="306"/>
      <c r="H62" s="306"/>
      <c r="I62" s="306"/>
      <c r="J62" s="305"/>
    </row>
  </sheetData>
  <sheetProtection formatCells="0" formatColumns="0" formatRows="0"/>
  <mergeCells count="5">
    <mergeCell ref="B9:C9"/>
    <mergeCell ref="D9:E9"/>
    <mergeCell ref="F9:G9"/>
    <mergeCell ref="H9:I9"/>
    <mergeCell ref="A61:J61"/>
  </mergeCells>
  <printOptions horizontalCentered="1" verticalCentered="1"/>
  <pageMargins left="0.78740157480314965" right="0.78740157480314965" top="0.23622047244094491" bottom="0.98425196850393704" header="0.51181102362204722" footer="0.51181102362204722"/>
  <pageSetup paperSize="9" scale="63" orientation="landscape" r:id="rId1"/>
  <headerFooter alignWithMargins="0">
    <oddHeader>&amp;RLas Malvinas son argentinas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2:K62"/>
  <sheetViews>
    <sheetView showGridLines="0" topLeftCell="A2" workbookViewId="0">
      <selection activeCell="C10" sqref="C10"/>
    </sheetView>
  </sheetViews>
  <sheetFormatPr baseColWidth="10" defaultRowHeight="12.75" x14ac:dyDescent="0.2"/>
  <cols>
    <col min="1" max="1" width="38.28515625" style="200" customWidth="1"/>
    <col min="2" max="2" width="23.140625" style="200" customWidth="1"/>
    <col min="3" max="3" width="11.42578125" style="200"/>
    <col min="4" max="4" width="23.140625" style="200" customWidth="1"/>
    <col min="5" max="5" width="11.42578125" style="200"/>
    <col min="6" max="6" width="23.140625" style="200" customWidth="1"/>
    <col min="7" max="7" width="11.42578125" style="200"/>
    <col min="8" max="8" width="23.140625" style="200" customWidth="1"/>
    <col min="9" max="9" width="11.42578125" style="200"/>
    <col min="10" max="10" width="1.5703125" style="200" customWidth="1"/>
    <col min="11" max="11" width="11.42578125" style="52"/>
    <col min="12" max="16384" width="11.42578125" style="200"/>
  </cols>
  <sheetData>
    <row r="2" spans="1:9" x14ac:dyDescent="0.2">
      <c r="A2" s="199" t="s">
        <v>211</v>
      </c>
    </row>
    <row r="3" spans="1:9" x14ac:dyDescent="0.2">
      <c r="A3" s="320" t="s">
        <v>212</v>
      </c>
    </row>
    <row r="4" spans="1:9" x14ac:dyDescent="0.2">
      <c r="A4" s="320" t="s">
        <v>200</v>
      </c>
    </row>
    <row r="5" spans="1:9" s="202" customFormat="1" x14ac:dyDescent="0.2">
      <c r="A5" s="320" t="s">
        <v>213</v>
      </c>
      <c r="B5" s="201"/>
      <c r="C5" s="201"/>
    </row>
    <row r="6" spans="1:9" s="202" customFormat="1" x14ac:dyDescent="0.2">
      <c r="B6" s="201"/>
      <c r="C6" s="201"/>
    </row>
    <row r="7" spans="1:9" s="202" customFormat="1" x14ac:dyDescent="0.2">
      <c r="A7" s="326" t="s">
        <v>203</v>
      </c>
      <c r="B7" s="201"/>
      <c r="C7" s="201"/>
    </row>
    <row r="8" spans="1:9" s="202" customFormat="1" ht="13.5" thickBot="1" x14ac:dyDescent="0.25">
      <c r="B8" s="201"/>
      <c r="C8" s="201"/>
    </row>
    <row r="9" spans="1:9" ht="13.5" thickBot="1" x14ac:dyDescent="0.25">
      <c r="B9" s="422" t="s">
        <v>174</v>
      </c>
      <c r="C9" s="423"/>
      <c r="D9" s="422" t="s">
        <v>205</v>
      </c>
      <c r="E9" s="423"/>
      <c r="F9" s="422" t="s">
        <v>204</v>
      </c>
      <c r="G9" s="423"/>
      <c r="H9" s="424" t="s">
        <v>252</v>
      </c>
      <c r="I9" s="425"/>
    </row>
    <row r="10" spans="1:9" x14ac:dyDescent="0.2">
      <c r="A10" s="203" t="s">
        <v>50</v>
      </c>
      <c r="B10" s="204" t="s">
        <v>51</v>
      </c>
      <c r="C10" s="204" t="s">
        <v>52</v>
      </c>
      <c r="D10" s="204" t="s">
        <v>51</v>
      </c>
      <c r="E10" s="204" t="s">
        <v>52</v>
      </c>
      <c r="F10" s="204" t="s">
        <v>51</v>
      </c>
      <c r="G10" s="204" t="s">
        <v>52</v>
      </c>
      <c r="H10" s="204" t="s">
        <v>51</v>
      </c>
      <c r="I10" s="204" t="s">
        <v>52</v>
      </c>
    </row>
    <row r="11" spans="1:9" ht="13.5" thickBot="1" x14ac:dyDescent="0.25">
      <c r="A11" s="205"/>
      <c r="B11" s="327" t="s">
        <v>206</v>
      </c>
      <c r="C11" s="206" t="s">
        <v>53</v>
      </c>
      <c r="D11" s="327" t="s">
        <v>206</v>
      </c>
      <c r="E11" s="206" t="s">
        <v>53</v>
      </c>
      <c r="F11" s="327" t="s">
        <v>206</v>
      </c>
      <c r="G11" s="206" t="s">
        <v>53</v>
      </c>
      <c r="H11" s="327" t="s">
        <v>206</v>
      </c>
      <c r="I11" s="206" t="s">
        <v>53</v>
      </c>
    </row>
    <row r="12" spans="1:9" ht="13.5" thickBot="1" x14ac:dyDescent="0.25">
      <c r="A12" s="207"/>
    </row>
    <row r="13" spans="1:9" x14ac:dyDescent="0.2">
      <c r="A13" s="208" t="s">
        <v>54</v>
      </c>
      <c r="B13" s="209"/>
      <c r="C13" s="210"/>
      <c r="D13" s="209"/>
      <c r="E13" s="210"/>
      <c r="F13" s="209"/>
      <c r="G13" s="210"/>
      <c r="H13" s="209"/>
      <c r="I13" s="210"/>
    </row>
    <row r="14" spans="1:9" x14ac:dyDescent="0.2">
      <c r="A14" s="212" t="s">
        <v>159</v>
      </c>
      <c r="B14" s="213"/>
      <c r="C14" s="214"/>
      <c r="D14" s="213"/>
      <c r="E14" s="214"/>
      <c r="F14" s="213"/>
      <c r="G14" s="214"/>
      <c r="H14" s="213"/>
      <c r="I14" s="214"/>
    </row>
    <row r="15" spans="1:9" x14ac:dyDescent="0.2">
      <c r="A15" s="212" t="s">
        <v>158</v>
      </c>
      <c r="B15" s="213"/>
      <c r="C15" s="214"/>
      <c r="D15" s="213"/>
      <c r="E15" s="214"/>
      <c r="F15" s="213"/>
      <c r="G15" s="214"/>
      <c r="H15" s="213"/>
      <c r="I15" s="214"/>
    </row>
    <row r="16" spans="1:9" x14ac:dyDescent="0.2">
      <c r="A16" s="212" t="s">
        <v>156</v>
      </c>
      <c r="B16" s="213"/>
      <c r="C16" s="214"/>
      <c r="D16" s="213"/>
      <c r="E16" s="214"/>
      <c r="F16" s="213"/>
      <c r="G16" s="214"/>
      <c r="H16" s="213"/>
      <c r="I16" s="214"/>
    </row>
    <row r="17" spans="1:9" x14ac:dyDescent="0.2">
      <c r="A17" s="212" t="s">
        <v>157</v>
      </c>
      <c r="B17" s="213"/>
      <c r="C17" s="214"/>
      <c r="D17" s="213"/>
      <c r="E17" s="214"/>
      <c r="F17" s="213"/>
      <c r="G17" s="214"/>
      <c r="H17" s="213"/>
      <c r="I17" s="214"/>
    </row>
    <row r="18" spans="1:9" ht="13.5" thickBot="1" x14ac:dyDescent="0.25">
      <c r="A18" s="216"/>
      <c r="B18" s="217"/>
      <c r="C18" s="121"/>
      <c r="D18" s="217"/>
      <c r="E18" s="121"/>
      <c r="F18" s="217"/>
      <c r="G18" s="121"/>
      <c r="H18" s="217"/>
      <c r="I18" s="121"/>
    </row>
    <row r="19" spans="1:9" ht="13.5" thickBot="1" x14ac:dyDescent="0.25">
      <c r="A19" s="207"/>
      <c r="B19" s="219"/>
      <c r="C19" s="220"/>
      <c r="D19" s="219"/>
      <c r="E19" s="220"/>
      <c r="F19" s="219"/>
      <c r="G19" s="220"/>
      <c r="H19" s="219"/>
      <c r="I19" s="220"/>
    </row>
    <row r="20" spans="1:9" x14ac:dyDescent="0.2">
      <c r="A20" s="208" t="s">
        <v>55</v>
      </c>
      <c r="B20" s="209"/>
      <c r="C20" s="210"/>
      <c r="D20" s="209"/>
      <c r="E20" s="210"/>
      <c r="F20" s="209"/>
      <c r="G20" s="210"/>
      <c r="H20" s="209"/>
      <c r="I20" s="210"/>
    </row>
    <row r="21" spans="1:9" x14ac:dyDescent="0.2">
      <c r="A21" s="212" t="s">
        <v>159</v>
      </c>
      <c r="B21" s="213"/>
      <c r="C21" s="214"/>
      <c r="D21" s="213"/>
      <c r="E21" s="214"/>
      <c r="F21" s="213"/>
      <c r="G21" s="214"/>
      <c r="H21" s="213"/>
      <c r="I21" s="214"/>
    </row>
    <row r="22" spans="1:9" x14ac:dyDescent="0.2">
      <c r="A22" s="212" t="s">
        <v>158</v>
      </c>
      <c r="B22" s="213"/>
      <c r="C22" s="214"/>
      <c r="D22" s="213"/>
      <c r="E22" s="214"/>
      <c r="F22" s="213"/>
      <c r="G22" s="214"/>
      <c r="H22" s="213"/>
      <c r="I22" s="214"/>
    </row>
    <row r="23" spans="1:9" x14ac:dyDescent="0.2">
      <c r="A23" s="212" t="s">
        <v>156</v>
      </c>
      <c r="B23" s="213"/>
      <c r="C23" s="214"/>
      <c r="D23" s="213"/>
      <c r="E23" s="214"/>
      <c r="F23" s="213"/>
      <c r="G23" s="214"/>
      <c r="H23" s="213"/>
      <c r="I23" s="214"/>
    </row>
    <row r="24" spans="1:9" x14ac:dyDescent="0.2">
      <c r="A24" s="212" t="s">
        <v>157</v>
      </c>
      <c r="B24" s="213"/>
      <c r="C24" s="214"/>
      <c r="D24" s="213"/>
      <c r="E24" s="214"/>
      <c r="F24" s="213"/>
      <c r="G24" s="214"/>
      <c r="H24" s="213"/>
      <c r="I24" s="214"/>
    </row>
    <row r="25" spans="1:9" ht="13.5" thickBot="1" x14ac:dyDescent="0.25">
      <c r="A25" s="216"/>
      <c r="B25" s="217"/>
      <c r="C25" s="121"/>
      <c r="D25" s="217"/>
      <c r="E25" s="121"/>
      <c r="F25" s="217"/>
      <c r="G25" s="121"/>
      <c r="H25" s="217"/>
      <c r="I25" s="121"/>
    </row>
    <row r="26" spans="1:9" ht="13.5" thickBot="1" x14ac:dyDescent="0.25">
      <c r="A26" s="207"/>
      <c r="B26" s="219"/>
      <c r="C26" s="220"/>
      <c r="D26" s="219"/>
      <c r="E26" s="220"/>
      <c r="F26" s="219"/>
      <c r="G26" s="220"/>
      <c r="H26" s="219"/>
      <c r="I26" s="220"/>
    </row>
    <row r="27" spans="1:9" ht="13.5" thickBot="1" x14ac:dyDescent="0.25">
      <c r="A27" s="221" t="s">
        <v>56</v>
      </c>
      <c r="B27" s="222"/>
      <c r="C27" s="223"/>
      <c r="D27" s="222"/>
      <c r="E27" s="223"/>
      <c r="F27" s="222"/>
      <c r="G27" s="223"/>
      <c r="H27" s="222"/>
      <c r="I27" s="223"/>
    </row>
    <row r="28" spans="1:9" ht="13.5" thickBot="1" x14ac:dyDescent="0.25">
      <c r="A28" s="207"/>
      <c r="B28" s="219"/>
      <c r="C28" s="220"/>
      <c r="D28" s="219"/>
      <c r="E28" s="220"/>
      <c r="F28" s="219"/>
      <c r="G28" s="220"/>
      <c r="H28" s="219"/>
      <c r="I28" s="220"/>
    </row>
    <row r="29" spans="1:9" x14ac:dyDescent="0.2">
      <c r="A29" s="208" t="s">
        <v>57</v>
      </c>
      <c r="B29" s="224"/>
      <c r="C29" s="210"/>
      <c r="D29" s="224"/>
      <c r="E29" s="210"/>
      <c r="F29" s="224"/>
      <c r="G29" s="210"/>
      <c r="H29" s="224"/>
      <c r="I29" s="210"/>
    </row>
    <row r="30" spans="1:9" x14ac:dyDescent="0.2">
      <c r="A30" s="225" t="s">
        <v>58</v>
      </c>
      <c r="B30" s="226"/>
      <c r="C30" s="214"/>
      <c r="D30" s="226"/>
      <c r="E30" s="214"/>
      <c r="F30" s="226"/>
      <c r="G30" s="214"/>
      <c r="H30" s="226"/>
      <c r="I30" s="214"/>
    </row>
    <row r="31" spans="1:9" x14ac:dyDescent="0.2">
      <c r="A31" s="225" t="s">
        <v>59</v>
      </c>
      <c r="B31" s="226"/>
      <c r="C31" s="214"/>
      <c r="D31" s="226"/>
      <c r="E31" s="214"/>
      <c r="G31" s="214"/>
      <c r="H31" s="226"/>
      <c r="I31" s="214"/>
    </row>
    <row r="32" spans="1:9" x14ac:dyDescent="0.2">
      <c r="A32" s="225" t="s">
        <v>60</v>
      </c>
      <c r="B32" s="226"/>
      <c r="C32" s="214"/>
      <c r="D32" s="226"/>
      <c r="E32" s="214"/>
      <c r="F32" s="226"/>
      <c r="G32" s="214"/>
      <c r="H32" s="226"/>
      <c r="I32" s="214"/>
    </row>
    <row r="33" spans="1:9" ht="13.5" thickBot="1" x14ac:dyDescent="0.25">
      <c r="A33" s="216" t="s">
        <v>61</v>
      </c>
      <c r="B33" s="227"/>
      <c r="C33" s="121"/>
      <c r="D33" s="227"/>
      <c r="E33" s="121"/>
      <c r="F33" s="227"/>
      <c r="G33" s="121"/>
      <c r="H33" s="227"/>
      <c r="I33" s="121"/>
    </row>
    <row r="34" spans="1:9" ht="13.5" thickBot="1" x14ac:dyDescent="0.25">
      <c r="A34" s="199"/>
      <c r="B34" s="219"/>
      <c r="C34" s="228"/>
      <c r="D34" s="219"/>
      <c r="E34" s="228"/>
      <c r="F34" s="219"/>
      <c r="G34" s="228"/>
      <c r="H34" s="219"/>
      <c r="I34" s="228"/>
    </row>
    <row r="35" spans="1:9" x14ac:dyDescent="0.2">
      <c r="A35" s="208" t="s">
        <v>62</v>
      </c>
      <c r="B35" s="224"/>
      <c r="C35" s="210"/>
      <c r="D35" s="224"/>
      <c r="E35" s="210"/>
      <c r="F35" s="224"/>
      <c r="G35" s="210"/>
      <c r="H35" s="224"/>
      <c r="I35" s="210"/>
    </row>
    <row r="36" spans="1:9" x14ac:dyDescent="0.2">
      <c r="A36" s="212" t="s">
        <v>63</v>
      </c>
      <c r="B36" s="226"/>
      <c r="C36" s="214"/>
      <c r="D36" s="226"/>
      <c r="E36" s="214"/>
      <c r="F36" s="226"/>
      <c r="G36" s="214"/>
      <c r="H36" s="226"/>
      <c r="I36" s="214"/>
    </row>
    <row r="37" spans="1:9" x14ac:dyDescent="0.2">
      <c r="A37" s="229" t="s">
        <v>96</v>
      </c>
      <c r="B37" s="230"/>
      <c r="C37" s="231"/>
      <c r="D37" s="230"/>
      <c r="E37" s="231"/>
      <c r="F37" s="230"/>
      <c r="G37" s="231"/>
      <c r="H37" s="230"/>
      <c r="I37" s="231"/>
    </row>
    <row r="38" spans="1:9" ht="13.5" thickBot="1" x14ac:dyDescent="0.25">
      <c r="A38" s="216" t="s">
        <v>85</v>
      </c>
      <c r="B38" s="227"/>
      <c r="C38" s="121"/>
      <c r="D38" s="227"/>
      <c r="E38" s="121"/>
      <c r="F38" s="227"/>
      <c r="G38" s="121"/>
      <c r="H38" s="227"/>
      <c r="I38" s="121"/>
    </row>
    <row r="39" spans="1:9" ht="13.5" thickBot="1" x14ac:dyDescent="0.25">
      <c r="A39" s="207"/>
      <c r="B39" s="219"/>
      <c r="C39" s="220"/>
      <c r="D39" s="219"/>
      <c r="E39" s="220"/>
      <c r="F39" s="219"/>
      <c r="G39" s="220"/>
      <c r="H39" s="219"/>
      <c r="I39" s="220"/>
    </row>
    <row r="40" spans="1:9" x14ac:dyDescent="0.2">
      <c r="A40" s="208" t="s">
        <v>64</v>
      </c>
      <c r="B40" s="209"/>
      <c r="C40" s="210"/>
      <c r="D40" s="209"/>
      <c r="E40" s="210"/>
      <c r="F40" s="209"/>
      <c r="G40" s="210"/>
      <c r="H40" s="209"/>
      <c r="I40" s="210"/>
    </row>
    <row r="41" spans="1:9" x14ac:dyDescent="0.2">
      <c r="A41" s="225" t="s">
        <v>65</v>
      </c>
      <c r="B41" s="213"/>
      <c r="C41" s="214"/>
      <c r="D41" s="213"/>
      <c r="E41" s="214"/>
      <c r="F41" s="213"/>
      <c r="G41" s="214"/>
      <c r="H41" s="213"/>
      <c r="I41" s="214"/>
    </row>
    <row r="42" spans="1:9" x14ac:dyDescent="0.2">
      <c r="A42" s="225" t="s">
        <v>66</v>
      </c>
      <c r="B42" s="213"/>
      <c r="C42" s="214"/>
      <c r="D42" s="213"/>
      <c r="E42" s="214"/>
      <c r="F42" s="213"/>
      <c r="G42" s="214"/>
      <c r="H42" s="213"/>
      <c r="I42" s="214"/>
    </row>
    <row r="43" spans="1:9" x14ac:dyDescent="0.2">
      <c r="A43" s="225" t="s">
        <v>67</v>
      </c>
      <c r="B43" s="213"/>
      <c r="C43" s="214"/>
      <c r="D43" s="213"/>
      <c r="E43" s="214"/>
      <c r="F43" s="213"/>
      <c r="G43" s="214"/>
      <c r="H43" s="213"/>
      <c r="I43" s="214"/>
    </row>
    <row r="44" spans="1:9" x14ac:dyDescent="0.2">
      <c r="A44" s="212" t="s">
        <v>68</v>
      </c>
      <c r="B44" s="232"/>
      <c r="C44" s="231"/>
      <c r="D44" s="232"/>
      <c r="E44" s="231"/>
      <c r="F44" s="232"/>
      <c r="G44" s="231"/>
      <c r="H44" s="232"/>
      <c r="I44" s="231"/>
    </row>
    <row r="45" spans="1:9" x14ac:dyDescent="0.2">
      <c r="A45" s="233"/>
      <c r="B45" s="232"/>
      <c r="C45" s="231"/>
      <c r="D45" s="232"/>
      <c r="E45" s="231"/>
      <c r="F45" s="232"/>
      <c r="G45" s="231"/>
      <c r="H45" s="232"/>
      <c r="I45" s="231"/>
    </row>
    <row r="46" spans="1:9" ht="13.5" thickBot="1" x14ac:dyDescent="0.25">
      <c r="A46" s="234"/>
      <c r="B46" s="217"/>
      <c r="C46" s="121"/>
      <c r="D46" s="217"/>
      <c r="E46" s="121"/>
      <c r="F46" s="217"/>
      <c r="G46" s="121"/>
      <c r="H46" s="217"/>
      <c r="I46" s="121"/>
    </row>
    <row r="47" spans="1:9" ht="13.5" thickBot="1" x14ac:dyDescent="0.25">
      <c r="A47" s="207"/>
      <c r="B47" s="219"/>
      <c r="C47" s="228"/>
      <c r="D47" s="219"/>
      <c r="E47" s="228"/>
      <c r="F47" s="219"/>
      <c r="G47" s="228"/>
      <c r="H47" s="219"/>
      <c r="I47" s="228"/>
    </row>
    <row r="48" spans="1:9" x14ac:dyDescent="0.2">
      <c r="A48" s="208" t="s">
        <v>69</v>
      </c>
      <c r="B48" s="209"/>
      <c r="C48" s="210"/>
      <c r="D48" s="209"/>
      <c r="E48" s="210"/>
      <c r="F48" s="209"/>
      <c r="G48" s="210"/>
      <c r="H48" s="209"/>
      <c r="I48" s="210"/>
    </row>
    <row r="49" spans="1:10" x14ac:dyDescent="0.2">
      <c r="A49" s="225" t="s">
        <v>97</v>
      </c>
      <c r="B49" s="213"/>
      <c r="C49" s="214"/>
      <c r="D49" s="213"/>
      <c r="E49" s="214"/>
      <c r="F49" s="213"/>
      <c r="G49" s="214"/>
      <c r="H49" s="213"/>
      <c r="I49" s="214"/>
    </row>
    <row r="50" spans="1:10" x14ac:dyDescent="0.2">
      <c r="A50" s="225" t="s">
        <v>70</v>
      </c>
      <c r="B50" s="213"/>
      <c r="C50" s="214"/>
      <c r="D50" s="213"/>
      <c r="E50" s="214"/>
      <c r="F50" s="213"/>
      <c r="G50" s="214"/>
      <c r="H50" s="213"/>
      <c r="I50" s="214"/>
    </row>
    <row r="51" spans="1:10" x14ac:dyDescent="0.2">
      <c r="A51" s="225" t="s">
        <v>98</v>
      </c>
      <c r="B51" s="213"/>
      <c r="C51" s="214"/>
      <c r="D51" s="213"/>
      <c r="E51" s="214"/>
      <c r="F51" s="213"/>
      <c r="G51" s="214"/>
      <c r="H51" s="213"/>
      <c r="I51" s="214"/>
    </row>
    <row r="52" spans="1:10" ht="13.5" thickBot="1" x14ac:dyDescent="0.25">
      <c r="A52" s="216" t="s">
        <v>71</v>
      </c>
      <c r="B52" s="217"/>
      <c r="C52" s="121"/>
      <c r="D52" s="217"/>
      <c r="E52" s="121"/>
      <c r="F52" s="217"/>
      <c r="G52" s="121"/>
      <c r="H52" s="217"/>
      <c r="I52" s="121"/>
    </row>
    <row r="53" spans="1:10" ht="13.5" thickBot="1" x14ac:dyDescent="0.25">
      <c r="A53" s="207"/>
      <c r="B53" s="219"/>
      <c r="C53" s="220"/>
      <c r="D53" s="219"/>
      <c r="E53" s="220"/>
      <c r="F53" s="219"/>
      <c r="G53" s="220"/>
      <c r="H53" s="219"/>
      <c r="I53" s="220"/>
    </row>
    <row r="54" spans="1:10" ht="13.5" thickBot="1" x14ac:dyDescent="0.25">
      <c r="A54" s="221" t="s">
        <v>72</v>
      </c>
      <c r="B54" s="222"/>
      <c r="C54" s="223">
        <v>1</v>
      </c>
      <c r="D54" s="222"/>
      <c r="E54" s="223">
        <v>1</v>
      </c>
      <c r="F54" s="222"/>
      <c r="G54" s="223">
        <v>1</v>
      </c>
      <c r="H54" s="222"/>
      <c r="I54" s="223">
        <v>1</v>
      </c>
    </row>
    <row r="55" spans="1:10" ht="13.5" thickBot="1" x14ac:dyDescent="0.25">
      <c r="A55" s="207"/>
    </row>
    <row r="56" spans="1:10" ht="13.5" thickBot="1" x14ac:dyDescent="0.25">
      <c r="A56" s="295" t="s">
        <v>154</v>
      </c>
      <c r="B56" s="281"/>
      <c r="C56" s="281"/>
      <c r="D56" s="281"/>
      <c r="E56" s="281"/>
      <c r="F56" s="281"/>
      <c r="G56" s="281"/>
      <c r="H56" s="281"/>
      <c r="I56" s="281"/>
    </row>
    <row r="57" spans="1:10" ht="13.5" thickBot="1" x14ac:dyDescent="0.25">
      <c r="A57" s="207"/>
    </row>
    <row r="58" spans="1:10" ht="13.5" thickBot="1" x14ac:dyDescent="0.25">
      <c r="A58" s="221" t="s">
        <v>86</v>
      </c>
      <c r="B58" s="281"/>
      <c r="C58" s="281"/>
      <c r="D58" s="281"/>
      <c r="E58" s="281"/>
      <c r="F58" s="281"/>
      <c r="G58" s="281"/>
      <c r="H58" s="281"/>
      <c r="I58" s="281"/>
    </row>
    <row r="60" spans="1:10" ht="14.25" x14ac:dyDescent="0.2">
      <c r="A60" s="303" t="s">
        <v>94</v>
      </c>
    </row>
    <row r="61" spans="1:10" ht="29.25" customHeight="1" x14ac:dyDescent="0.25">
      <c r="A61" s="420" t="s">
        <v>160</v>
      </c>
      <c r="B61" s="421"/>
      <c r="C61" s="421"/>
      <c r="D61" s="421"/>
      <c r="E61" s="421"/>
      <c r="F61" s="421"/>
      <c r="G61" s="421"/>
      <c r="H61" s="421"/>
      <c r="I61" s="421"/>
      <c r="J61" s="421"/>
    </row>
    <row r="62" spans="1:10" ht="9.75" customHeight="1" x14ac:dyDescent="0.2">
      <c r="A62" s="304"/>
      <c r="B62" s="306"/>
      <c r="C62" s="306"/>
      <c r="D62" s="306"/>
      <c r="E62" s="306"/>
      <c r="F62" s="306"/>
      <c r="G62" s="306"/>
      <c r="H62" s="306"/>
      <c r="I62" s="306"/>
      <c r="J62" s="305"/>
    </row>
  </sheetData>
  <sheetProtection formatCells="0" formatColumns="0" formatRows="0"/>
  <mergeCells count="5">
    <mergeCell ref="B9:C9"/>
    <mergeCell ref="D9:E9"/>
    <mergeCell ref="F9:G9"/>
    <mergeCell ref="H9:I9"/>
    <mergeCell ref="A61:J61"/>
  </mergeCells>
  <printOptions horizontalCentered="1" verticalCentered="1"/>
  <pageMargins left="0.78740157480314965" right="0.78740157480314965" top="0.23622047244094491" bottom="0.98425196850393704" header="0.51181102362204722" footer="0.51181102362204722"/>
  <pageSetup paperSize="9" scale="63" orientation="landscape" r:id="rId1"/>
  <headerFooter alignWithMargins="0">
    <oddHeader>&amp;RLas Malvinas son argentinas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2:K62"/>
  <sheetViews>
    <sheetView showGridLines="0" topLeftCell="A2" workbookViewId="0">
      <selection activeCell="C10" sqref="C10"/>
    </sheetView>
  </sheetViews>
  <sheetFormatPr baseColWidth="10" defaultRowHeight="12.75" x14ac:dyDescent="0.2"/>
  <cols>
    <col min="1" max="1" width="38.28515625" style="200" customWidth="1"/>
    <col min="2" max="2" width="23.140625" style="200" customWidth="1"/>
    <col min="3" max="3" width="11.42578125" style="200"/>
    <col min="4" max="4" width="23.140625" style="200" customWidth="1"/>
    <col min="5" max="5" width="11.42578125" style="200"/>
    <col min="6" max="6" width="23.140625" style="200" customWidth="1"/>
    <col min="7" max="7" width="11.42578125" style="200"/>
    <col min="8" max="8" width="23.140625" style="200" customWidth="1"/>
    <col min="9" max="9" width="11.42578125" style="200"/>
    <col min="10" max="10" width="1.5703125" style="200" customWidth="1"/>
    <col min="11" max="11" width="11.42578125" style="52"/>
    <col min="12" max="16384" width="11.42578125" style="200"/>
  </cols>
  <sheetData>
    <row r="2" spans="1:9" x14ac:dyDescent="0.2">
      <c r="A2" s="199" t="s">
        <v>214</v>
      </c>
    </row>
    <row r="3" spans="1:9" x14ac:dyDescent="0.2">
      <c r="A3" s="320" t="s">
        <v>215</v>
      </c>
    </row>
    <row r="4" spans="1:9" x14ac:dyDescent="0.2">
      <c r="A4" s="320" t="s">
        <v>200</v>
      </c>
    </row>
    <row r="5" spans="1:9" s="202" customFormat="1" x14ac:dyDescent="0.2">
      <c r="A5" s="320" t="s">
        <v>216</v>
      </c>
      <c r="B5" s="201"/>
      <c r="C5" s="201"/>
    </row>
    <row r="6" spans="1:9" s="202" customFormat="1" x14ac:dyDescent="0.2">
      <c r="B6" s="201"/>
      <c r="C6" s="201"/>
    </row>
    <row r="7" spans="1:9" s="202" customFormat="1" x14ac:dyDescent="0.2">
      <c r="A7" s="326" t="s">
        <v>203</v>
      </c>
      <c r="B7" s="201"/>
      <c r="C7" s="201"/>
    </row>
    <row r="8" spans="1:9" s="202" customFormat="1" ht="13.5" thickBot="1" x14ac:dyDescent="0.25">
      <c r="B8" s="201"/>
      <c r="C8" s="201"/>
    </row>
    <row r="9" spans="1:9" ht="13.5" thickBot="1" x14ac:dyDescent="0.25">
      <c r="B9" s="422" t="s">
        <v>174</v>
      </c>
      <c r="C9" s="423"/>
      <c r="D9" s="422" t="s">
        <v>205</v>
      </c>
      <c r="E9" s="423"/>
      <c r="F9" s="422" t="s">
        <v>204</v>
      </c>
      <c r="G9" s="423"/>
      <c r="H9" s="424" t="s">
        <v>252</v>
      </c>
      <c r="I9" s="425"/>
    </row>
    <row r="10" spans="1:9" x14ac:dyDescent="0.2">
      <c r="A10" s="203" t="s">
        <v>50</v>
      </c>
      <c r="B10" s="204" t="s">
        <v>51</v>
      </c>
      <c r="C10" s="204" t="s">
        <v>52</v>
      </c>
      <c r="D10" s="204" t="s">
        <v>51</v>
      </c>
      <c r="E10" s="204" t="s">
        <v>52</v>
      </c>
      <c r="F10" s="204" t="s">
        <v>51</v>
      </c>
      <c r="G10" s="204" t="s">
        <v>52</v>
      </c>
      <c r="H10" s="204" t="s">
        <v>51</v>
      </c>
      <c r="I10" s="204" t="s">
        <v>52</v>
      </c>
    </row>
    <row r="11" spans="1:9" ht="13.5" thickBot="1" x14ac:dyDescent="0.25">
      <c r="A11" s="205"/>
      <c r="B11" s="327" t="s">
        <v>206</v>
      </c>
      <c r="C11" s="206" t="s">
        <v>53</v>
      </c>
      <c r="D11" s="327" t="s">
        <v>206</v>
      </c>
      <c r="E11" s="206" t="s">
        <v>53</v>
      </c>
      <c r="F11" s="327" t="s">
        <v>206</v>
      </c>
      <c r="G11" s="206" t="s">
        <v>53</v>
      </c>
      <c r="H11" s="327" t="s">
        <v>206</v>
      </c>
      <c r="I11" s="206" t="s">
        <v>53</v>
      </c>
    </row>
    <row r="12" spans="1:9" ht="13.5" thickBot="1" x14ac:dyDescent="0.25">
      <c r="A12" s="207"/>
    </row>
    <row r="13" spans="1:9" x14ac:dyDescent="0.2">
      <c r="A13" s="208" t="s">
        <v>54</v>
      </c>
      <c r="B13" s="209"/>
      <c r="C13" s="210"/>
      <c r="D13" s="209"/>
      <c r="E13" s="210"/>
      <c r="F13" s="209"/>
      <c r="G13" s="210"/>
      <c r="H13" s="209"/>
      <c r="I13" s="210"/>
    </row>
    <row r="14" spans="1:9" x14ac:dyDescent="0.2">
      <c r="A14" s="212" t="s">
        <v>159</v>
      </c>
      <c r="B14" s="213"/>
      <c r="C14" s="214"/>
      <c r="D14" s="213"/>
      <c r="E14" s="214"/>
      <c r="F14" s="213"/>
      <c r="G14" s="214"/>
      <c r="H14" s="213"/>
      <c r="I14" s="214"/>
    </row>
    <row r="15" spans="1:9" x14ac:dyDescent="0.2">
      <c r="A15" s="212" t="s">
        <v>158</v>
      </c>
      <c r="B15" s="213"/>
      <c r="C15" s="214"/>
      <c r="D15" s="213"/>
      <c r="E15" s="214"/>
      <c r="F15" s="213"/>
      <c r="G15" s="214"/>
      <c r="H15" s="213"/>
      <c r="I15" s="214"/>
    </row>
    <row r="16" spans="1:9" x14ac:dyDescent="0.2">
      <c r="A16" s="212" t="s">
        <v>156</v>
      </c>
      <c r="B16" s="213"/>
      <c r="C16" s="214"/>
      <c r="D16" s="213"/>
      <c r="E16" s="214"/>
      <c r="F16" s="213"/>
      <c r="G16" s="214"/>
      <c r="H16" s="213"/>
      <c r="I16" s="214"/>
    </row>
    <row r="17" spans="1:9" x14ac:dyDescent="0.2">
      <c r="A17" s="212" t="s">
        <v>157</v>
      </c>
      <c r="B17" s="213"/>
      <c r="C17" s="214"/>
      <c r="D17" s="213"/>
      <c r="E17" s="214"/>
      <c r="F17" s="213"/>
      <c r="G17" s="214"/>
      <c r="H17" s="213"/>
      <c r="I17" s="214"/>
    </row>
    <row r="18" spans="1:9" ht="13.5" thickBot="1" x14ac:dyDescent="0.25">
      <c r="A18" s="216"/>
      <c r="B18" s="217"/>
      <c r="C18" s="121"/>
      <c r="D18" s="217"/>
      <c r="E18" s="121"/>
      <c r="F18" s="217"/>
      <c r="G18" s="121"/>
      <c r="H18" s="217"/>
      <c r="I18" s="121"/>
    </row>
    <row r="19" spans="1:9" ht="13.5" thickBot="1" x14ac:dyDescent="0.25">
      <c r="A19" s="207"/>
      <c r="B19" s="219"/>
      <c r="C19" s="220"/>
      <c r="D19" s="219"/>
      <c r="E19" s="220"/>
      <c r="F19" s="219"/>
      <c r="G19" s="220"/>
      <c r="H19" s="219"/>
      <c r="I19" s="220"/>
    </row>
    <row r="20" spans="1:9" x14ac:dyDescent="0.2">
      <c r="A20" s="208" t="s">
        <v>55</v>
      </c>
      <c r="B20" s="209"/>
      <c r="C20" s="210"/>
      <c r="D20" s="209"/>
      <c r="E20" s="210"/>
      <c r="F20" s="209"/>
      <c r="G20" s="210"/>
      <c r="H20" s="209"/>
      <c r="I20" s="210"/>
    </row>
    <row r="21" spans="1:9" x14ac:dyDescent="0.2">
      <c r="A21" s="212" t="s">
        <v>159</v>
      </c>
      <c r="B21" s="213"/>
      <c r="C21" s="214"/>
      <c r="D21" s="213"/>
      <c r="E21" s="214"/>
      <c r="F21" s="213"/>
      <c r="G21" s="214"/>
      <c r="H21" s="213"/>
      <c r="I21" s="214"/>
    </row>
    <row r="22" spans="1:9" x14ac:dyDescent="0.2">
      <c r="A22" s="212" t="s">
        <v>158</v>
      </c>
      <c r="B22" s="213"/>
      <c r="C22" s="214"/>
      <c r="D22" s="213"/>
      <c r="E22" s="214"/>
      <c r="F22" s="213"/>
      <c r="G22" s="214"/>
      <c r="H22" s="213"/>
      <c r="I22" s="214"/>
    </row>
    <row r="23" spans="1:9" x14ac:dyDescent="0.2">
      <c r="A23" s="212" t="s">
        <v>156</v>
      </c>
      <c r="B23" s="213"/>
      <c r="C23" s="214"/>
      <c r="D23" s="213"/>
      <c r="E23" s="214"/>
      <c r="F23" s="213"/>
      <c r="G23" s="214"/>
      <c r="H23" s="213"/>
      <c r="I23" s="214"/>
    </row>
    <row r="24" spans="1:9" x14ac:dyDescent="0.2">
      <c r="A24" s="212" t="s">
        <v>157</v>
      </c>
      <c r="B24" s="213"/>
      <c r="C24" s="214"/>
      <c r="D24" s="213"/>
      <c r="E24" s="214"/>
      <c r="F24" s="213"/>
      <c r="G24" s="214"/>
      <c r="H24" s="213"/>
      <c r="I24" s="214"/>
    </row>
    <row r="25" spans="1:9" ht="13.5" thickBot="1" x14ac:dyDescent="0.25">
      <c r="A25" s="216"/>
      <c r="B25" s="217"/>
      <c r="C25" s="121"/>
      <c r="D25" s="217"/>
      <c r="E25" s="121"/>
      <c r="F25" s="217"/>
      <c r="G25" s="121"/>
      <c r="H25" s="217"/>
      <c r="I25" s="121"/>
    </row>
    <row r="26" spans="1:9" ht="13.5" thickBot="1" x14ac:dyDescent="0.25">
      <c r="A26" s="207"/>
      <c r="B26" s="219"/>
      <c r="C26" s="220"/>
      <c r="D26" s="219"/>
      <c r="E26" s="220"/>
      <c r="F26" s="219"/>
      <c r="G26" s="220"/>
      <c r="H26" s="219"/>
      <c r="I26" s="220"/>
    </row>
    <row r="27" spans="1:9" ht="13.5" thickBot="1" x14ac:dyDescent="0.25">
      <c r="A27" s="221" t="s">
        <v>56</v>
      </c>
      <c r="B27" s="222"/>
      <c r="C27" s="223"/>
      <c r="D27" s="222"/>
      <c r="E27" s="223"/>
      <c r="F27" s="222"/>
      <c r="G27" s="223"/>
      <c r="H27" s="222"/>
      <c r="I27" s="223"/>
    </row>
    <row r="28" spans="1:9" ht="13.5" thickBot="1" x14ac:dyDescent="0.25">
      <c r="A28" s="207"/>
      <c r="B28" s="219"/>
      <c r="C28" s="220"/>
      <c r="D28" s="219"/>
      <c r="E28" s="220"/>
      <c r="F28" s="219"/>
      <c r="G28" s="220"/>
      <c r="H28" s="219"/>
      <c r="I28" s="220"/>
    </row>
    <row r="29" spans="1:9" x14ac:dyDescent="0.2">
      <c r="A29" s="208" t="s">
        <v>57</v>
      </c>
      <c r="B29" s="224"/>
      <c r="C29" s="210"/>
      <c r="D29" s="224"/>
      <c r="E29" s="210"/>
      <c r="F29" s="224"/>
      <c r="G29" s="210"/>
      <c r="H29" s="224"/>
      <c r="I29" s="210"/>
    </row>
    <row r="30" spans="1:9" x14ac:dyDescent="0.2">
      <c r="A30" s="225" t="s">
        <v>58</v>
      </c>
      <c r="B30" s="226"/>
      <c r="C30" s="214"/>
      <c r="D30" s="226"/>
      <c r="E30" s="214"/>
      <c r="F30" s="226"/>
      <c r="G30" s="214"/>
      <c r="H30" s="226"/>
      <c r="I30" s="214"/>
    </row>
    <row r="31" spans="1:9" x14ac:dyDescent="0.2">
      <c r="A31" s="225" t="s">
        <v>59</v>
      </c>
      <c r="B31" s="226"/>
      <c r="C31" s="214"/>
      <c r="D31" s="226"/>
      <c r="E31" s="214"/>
      <c r="G31" s="214"/>
      <c r="H31" s="226"/>
      <c r="I31" s="214"/>
    </row>
    <row r="32" spans="1:9" x14ac:dyDescent="0.2">
      <c r="A32" s="225" t="s">
        <v>60</v>
      </c>
      <c r="B32" s="226"/>
      <c r="C32" s="214"/>
      <c r="D32" s="226"/>
      <c r="E32" s="214"/>
      <c r="F32" s="226"/>
      <c r="G32" s="214"/>
      <c r="H32" s="226"/>
      <c r="I32" s="214"/>
    </row>
    <row r="33" spans="1:9" ht="13.5" thickBot="1" x14ac:dyDescent="0.25">
      <c r="A33" s="216" t="s">
        <v>61</v>
      </c>
      <c r="B33" s="227"/>
      <c r="C33" s="121"/>
      <c r="D33" s="227"/>
      <c r="E33" s="121"/>
      <c r="F33" s="227"/>
      <c r="G33" s="121"/>
      <c r="H33" s="227"/>
      <c r="I33" s="121"/>
    </row>
    <row r="34" spans="1:9" ht="13.5" thickBot="1" x14ac:dyDescent="0.25">
      <c r="A34" s="199"/>
      <c r="B34" s="219"/>
      <c r="C34" s="228"/>
      <c r="D34" s="219"/>
      <c r="E34" s="228"/>
      <c r="F34" s="219"/>
      <c r="G34" s="228"/>
      <c r="H34" s="219"/>
      <c r="I34" s="228"/>
    </row>
    <row r="35" spans="1:9" x14ac:dyDescent="0.2">
      <c r="A35" s="208" t="s">
        <v>62</v>
      </c>
      <c r="B35" s="224"/>
      <c r="C35" s="210"/>
      <c r="D35" s="224"/>
      <c r="E35" s="210"/>
      <c r="F35" s="224"/>
      <c r="G35" s="210"/>
      <c r="H35" s="224"/>
      <c r="I35" s="210"/>
    </row>
    <row r="36" spans="1:9" x14ac:dyDescent="0.2">
      <c r="A36" s="212" t="s">
        <v>63</v>
      </c>
      <c r="B36" s="226"/>
      <c r="C36" s="214"/>
      <c r="D36" s="226"/>
      <c r="E36" s="214"/>
      <c r="F36" s="226"/>
      <c r="G36" s="214"/>
      <c r="H36" s="226"/>
      <c r="I36" s="214"/>
    </row>
    <row r="37" spans="1:9" x14ac:dyDescent="0.2">
      <c r="A37" s="229" t="s">
        <v>96</v>
      </c>
      <c r="B37" s="230"/>
      <c r="C37" s="231"/>
      <c r="D37" s="230"/>
      <c r="E37" s="231"/>
      <c r="F37" s="230"/>
      <c r="G37" s="231"/>
      <c r="H37" s="230"/>
      <c r="I37" s="231"/>
    </row>
    <row r="38" spans="1:9" ht="13.5" thickBot="1" x14ac:dyDescent="0.25">
      <c r="A38" s="216" t="s">
        <v>85</v>
      </c>
      <c r="B38" s="227"/>
      <c r="C38" s="121"/>
      <c r="D38" s="227"/>
      <c r="E38" s="121"/>
      <c r="F38" s="227"/>
      <c r="G38" s="121"/>
      <c r="H38" s="227"/>
      <c r="I38" s="121"/>
    </row>
    <row r="39" spans="1:9" ht="13.5" thickBot="1" x14ac:dyDescent="0.25">
      <c r="A39" s="207"/>
      <c r="B39" s="219"/>
      <c r="C39" s="220"/>
      <c r="D39" s="219"/>
      <c r="E39" s="220"/>
      <c r="F39" s="219"/>
      <c r="G39" s="220"/>
      <c r="H39" s="219"/>
      <c r="I39" s="220"/>
    </row>
    <row r="40" spans="1:9" x14ac:dyDescent="0.2">
      <c r="A40" s="208" t="s">
        <v>64</v>
      </c>
      <c r="B40" s="209"/>
      <c r="C40" s="210"/>
      <c r="D40" s="209"/>
      <c r="E40" s="210"/>
      <c r="F40" s="209"/>
      <c r="G40" s="210"/>
      <c r="H40" s="209"/>
      <c r="I40" s="210"/>
    </row>
    <row r="41" spans="1:9" x14ac:dyDescent="0.2">
      <c r="A41" s="225" t="s">
        <v>65</v>
      </c>
      <c r="B41" s="213"/>
      <c r="C41" s="214"/>
      <c r="D41" s="213"/>
      <c r="E41" s="214"/>
      <c r="F41" s="213"/>
      <c r="G41" s="214"/>
      <c r="H41" s="213"/>
      <c r="I41" s="214"/>
    </row>
    <row r="42" spans="1:9" x14ac:dyDescent="0.2">
      <c r="A42" s="225" t="s">
        <v>66</v>
      </c>
      <c r="B42" s="213"/>
      <c r="C42" s="214"/>
      <c r="D42" s="213"/>
      <c r="E42" s="214"/>
      <c r="F42" s="213"/>
      <c r="G42" s="214"/>
      <c r="H42" s="213"/>
      <c r="I42" s="214"/>
    </row>
    <row r="43" spans="1:9" x14ac:dyDescent="0.2">
      <c r="A43" s="225" t="s">
        <v>67</v>
      </c>
      <c r="B43" s="213"/>
      <c r="C43" s="214"/>
      <c r="D43" s="213"/>
      <c r="E43" s="214"/>
      <c r="F43" s="213"/>
      <c r="G43" s="214"/>
      <c r="H43" s="213"/>
      <c r="I43" s="214"/>
    </row>
    <row r="44" spans="1:9" x14ac:dyDescent="0.2">
      <c r="A44" s="212" t="s">
        <v>68</v>
      </c>
      <c r="B44" s="232"/>
      <c r="C44" s="231"/>
      <c r="D44" s="232"/>
      <c r="E44" s="231"/>
      <c r="F44" s="232"/>
      <c r="G44" s="231"/>
      <c r="H44" s="232"/>
      <c r="I44" s="231"/>
    </row>
    <row r="45" spans="1:9" x14ac:dyDescent="0.2">
      <c r="A45" s="233"/>
      <c r="B45" s="232"/>
      <c r="C45" s="231"/>
      <c r="D45" s="232"/>
      <c r="E45" s="231"/>
      <c r="F45" s="232"/>
      <c r="G45" s="231"/>
      <c r="H45" s="232"/>
      <c r="I45" s="231"/>
    </row>
    <row r="46" spans="1:9" ht="13.5" thickBot="1" x14ac:dyDescent="0.25">
      <c r="A46" s="234"/>
      <c r="B46" s="217"/>
      <c r="C46" s="121"/>
      <c r="D46" s="217"/>
      <c r="E46" s="121"/>
      <c r="F46" s="217"/>
      <c r="G46" s="121"/>
      <c r="H46" s="217"/>
      <c r="I46" s="121"/>
    </row>
    <row r="47" spans="1:9" ht="13.5" thickBot="1" x14ac:dyDescent="0.25">
      <c r="A47" s="207"/>
      <c r="B47" s="219"/>
      <c r="C47" s="228"/>
      <c r="D47" s="219"/>
      <c r="E47" s="228"/>
      <c r="F47" s="219"/>
      <c r="G47" s="228"/>
      <c r="H47" s="219"/>
      <c r="I47" s="228"/>
    </row>
    <row r="48" spans="1:9" x14ac:dyDescent="0.2">
      <c r="A48" s="208" t="s">
        <v>69</v>
      </c>
      <c r="B48" s="209"/>
      <c r="C48" s="210"/>
      <c r="D48" s="209"/>
      <c r="E48" s="210"/>
      <c r="F48" s="209"/>
      <c r="G48" s="210"/>
      <c r="H48" s="209"/>
      <c r="I48" s="210"/>
    </row>
    <row r="49" spans="1:10" x14ac:dyDescent="0.2">
      <c r="A49" s="225" t="s">
        <v>97</v>
      </c>
      <c r="B49" s="213"/>
      <c r="C49" s="214"/>
      <c r="D49" s="213"/>
      <c r="E49" s="214"/>
      <c r="F49" s="213"/>
      <c r="G49" s="214"/>
      <c r="H49" s="213"/>
      <c r="I49" s="214"/>
    </row>
    <row r="50" spans="1:10" x14ac:dyDescent="0.2">
      <c r="A50" s="225" t="s">
        <v>70</v>
      </c>
      <c r="B50" s="213"/>
      <c r="C50" s="214"/>
      <c r="D50" s="213"/>
      <c r="E50" s="214"/>
      <c r="F50" s="213"/>
      <c r="G50" s="214"/>
      <c r="H50" s="213"/>
      <c r="I50" s="214"/>
    </row>
    <row r="51" spans="1:10" x14ac:dyDescent="0.2">
      <c r="A51" s="225" t="s">
        <v>98</v>
      </c>
      <c r="B51" s="213"/>
      <c r="C51" s="214"/>
      <c r="D51" s="213"/>
      <c r="E51" s="214"/>
      <c r="F51" s="213"/>
      <c r="G51" s="214"/>
      <c r="H51" s="213"/>
      <c r="I51" s="214"/>
    </row>
    <row r="52" spans="1:10" ht="13.5" thickBot="1" x14ac:dyDescent="0.25">
      <c r="A52" s="216" t="s">
        <v>71</v>
      </c>
      <c r="B52" s="217"/>
      <c r="C52" s="121"/>
      <c r="D52" s="217"/>
      <c r="E52" s="121"/>
      <c r="F52" s="217"/>
      <c r="G52" s="121"/>
      <c r="H52" s="217"/>
      <c r="I52" s="121"/>
    </row>
    <row r="53" spans="1:10" ht="13.5" thickBot="1" x14ac:dyDescent="0.25">
      <c r="A53" s="207"/>
      <c r="B53" s="219"/>
      <c r="C53" s="220"/>
      <c r="D53" s="219"/>
      <c r="E53" s="220"/>
      <c r="F53" s="219"/>
      <c r="G53" s="220"/>
      <c r="H53" s="219"/>
      <c r="I53" s="220"/>
    </row>
    <row r="54" spans="1:10" ht="13.5" thickBot="1" x14ac:dyDescent="0.25">
      <c r="A54" s="221" t="s">
        <v>72</v>
      </c>
      <c r="B54" s="222"/>
      <c r="C54" s="223">
        <v>1</v>
      </c>
      <c r="D54" s="222"/>
      <c r="E54" s="223">
        <v>1</v>
      </c>
      <c r="F54" s="222"/>
      <c r="G54" s="223">
        <v>1</v>
      </c>
      <c r="H54" s="222"/>
      <c r="I54" s="223">
        <v>1</v>
      </c>
    </row>
    <row r="55" spans="1:10" ht="13.5" thickBot="1" x14ac:dyDescent="0.25">
      <c r="A55" s="207"/>
    </row>
    <row r="56" spans="1:10" ht="13.5" thickBot="1" x14ac:dyDescent="0.25">
      <c r="A56" s="295" t="s">
        <v>154</v>
      </c>
      <c r="B56" s="281"/>
      <c r="C56" s="281"/>
      <c r="D56" s="281"/>
      <c r="E56" s="281"/>
      <c r="F56" s="281"/>
      <c r="G56" s="281"/>
      <c r="H56" s="281"/>
      <c r="I56" s="281"/>
    </row>
    <row r="57" spans="1:10" ht="13.5" thickBot="1" x14ac:dyDescent="0.25">
      <c r="A57" s="207"/>
    </row>
    <row r="58" spans="1:10" ht="13.5" thickBot="1" x14ac:dyDescent="0.25">
      <c r="A58" s="221" t="s">
        <v>86</v>
      </c>
      <c r="B58" s="281"/>
      <c r="C58" s="281"/>
      <c r="D58" s="281"/>
      <c r="E58" s="281"/>
      <c r="F58" s="281"/>
      <c r="G58" s="281"/>
      <c r="H58" s="281"/>
      <c r="I58" s="281"/>
    </row>
    <row r="60" spans="1:10" ht="14.25" x14ac:dyDescent="0.2">
      <c r="A60" s="303" t="s">
        <v>94</v>
      </c>
    </row>
    <row r="61" spans="1:10" ht="29.25" customHeight="1" x14ac:dyDescent="0.25">
      <c r="A61" s="420" t="s">
        <v>160</v>
      </c>
      <c r="B61" s="421"/>
      <c r="C61" s="421"/>
      <c r="D61" s="421"/>
      <c r="E61" s="421"/>
      <c r="F61" s="421"/>
      <c r="G61" s="421"/>
      <c r="H61" s="421"/>
      <c r="I61" s="421"/>
      <c r="J61" s="421"/>
    </row>
    <row r="62" spans="1:10" ht="9.75" customHeight="1" x14ac:dyDescent="0.2">
      <c r="A62" s="304"/>
      <c r="B62" s="306"/>
      <c r="C62" s="306"/>
      <c r="D62" s="306"/>
      <c r="E62" s="306"/>
      <c r="F62" s="306"/>
      <c r="G62" s="306"/>
      <c r="H62" s="306"/>
      <c r="I62" s="306"/>
      <c r="J62" s="305"/>
    </row>
  </sheetData>
  <sheetProtection formatCells="0" formatColumns="0" formatRows="0"/>
  <mergeCells count="5">
    <mergeCell ref="B9:C9"/>
    <mergeCell ref="D9:E9"/>
    <mergeCell ref="F9:G9"/>
    <mergeCell ref="H9:I9"/>
    <mergeCell ref="A61:J61"/>
  </mergeCells>
  <printOptions horizontalCentered="1" verticalCentered="1"/>
  <pageMargins left="0.78740157480314965" right="0.78740157480314965" top="0.23622047244094491" bottom="0.98425196850393704" header="0.51181102362204722" footer="0.51181102362204722"/>
  <pageSetup paperSize="9" scale="63" orientation="landscape" r:id="rId1"/>
  <headerFooter alignWithMargins="0">
    <oddHeader>&amp;RLas Malvinas son argentinas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2:K62"/>
  <sheetViews>
    <sheetView showGridLines="0" topLeftCell="A2" workbookViewId="0">
      <selection activeCell="C10" sqref="C10"/>
    </sheetView>
  </sheetViews>
  <sheetFormatPr baseColWidth="10" defaultRowHeight="12.75" x14ac:dyDescent="0.2"/>
  <cols>
    <col min="1" max="1" width="38.28515625" style="200" customWidth="1"/>
    <col min="2" max="2" width="23.140625" style="200" customWidth="1"/>
    <col min="3" max="3" width="11.42578125" style="200"/>
    <col min="4" max="4" width="23.140625" style="200" customWidth="1"/>
    <col min="5" max="5" width="11.42578125" style="200"/>
    <col min="6" max="6" width="23.140625" style="200" customWidth="1"/>
    <col min="7" max="7" width="11.42578125" style="200"/>
    <col min="8" max="8" width="23.140625" style="200" customWidth="1"/>
    <col min="9" max="9" width="11.42578125" style="200"/>
    <col min="10" max="10" width="1.5703125" style="200" customWidth="1"/>
    <col min="11" max="11" width="11.42578125" style="52"/>
    <col min="12" max="16384" width="11.42578125" style="200"/>
  </cols>
  <sheetData>
    <row r="2" spans="1:9" x14ac:dyDescent="0.2">
      <c r="A2" s="199" t="s">
        <v>217</v>
      </c>
    </row>
    <row r="3" spans="1:9" x14ac:dyDescent="0.2">
      <c r="A3" s="320" t="s">
        <v>218</v>
      </c>
    </row>
    <row r="4" spans="1:9" x14ac:dyDescent="0.2">
      <c r="A4" s="320" t="s">
        <v>200</v>
      </c>
    </row>
    <row r="5" spans="1:9" s="202" customFormat="1" x14ac:dyDescent="0.2">
      <c r="A5" s="320" t="s">
        <v>219</v>
      </c>
      <c r="B5" s="201"/>
      <c r="C5" s="201"/>
    </row>
    <row r="6" spans="1:9" s="202" customFormat="1" x14ac:dyDescent="0.2">
      <c r="B6" s="201"/>
      <c r="C6" s="201"/>
    </row>
    <row r="7" spans="1:9" s="202" customFormat="1" x14ac:dyDescent="0.2">
      <c r="A7" s="326" t="s">
        <v>203</v>
      </c>
      <c r="B7" s="201"/>
      <c r="C7" s="201"/>
    </row>
    <row r="8" spans="1:9" s="202" customFormat="1" ht="13.5" thickBot="1" x14ac:dyDescent="0.25">
      <c r="B8" s="201"/>
      <c r="C8" s="201"/>
    </row>
    <row r="9" spans="1:9" ht="13.5" thickBot="1" x14ac:dyDescent="0.25">
      <c r="B9" s="422" t="s">
        <v>174</v>
      </c>
      <c r="C9" s="423"/>
      <c r="D9" s="422" t="s">
        <v>205</v>
      </c>
      <c r="E9" s="423"/>
      <c r="F9" s="422" t="s">
        <v>204</v>
      </c>
      <c r="G9" s="423"/>
      <c r="H9" s="424" t="s">
        <v>252</v>
      </c>
      <c r="I9" s="425"/>
    </row>
    <row r="10" spans="1:9" x14ac:dyDescent="0.2">
      <c r="A10" s="203" t="s">
        <v>50</v>
      </c>
      <c r="B10" s="204" t="s">
        <v>51</v>
      </c>
      <c r="C10" s="204" t="s">
        <v>52</v>
      </c>
      <c r="D10" s="204" t="s">
        <v>51</v>
      </c>
      <c r="E10" s="204" t="s">
        <v>52</v>
      </c>
      <c r="F10" s="204" t="s">
        <v>51</v>
      </c>
      <c r="G10" s="204" t="s">
        <v>52</v>
      </c>
      <c r="H10" s="204" t="s">
        <v>51</v>
      </c>
      <c r="I10" s="204" t="s">
        <v>52</v>
      </c>
    </row>
    <row r="11" spans="1:9" ht="13.5" thickBot="1" x14ac:dyDescent="0.25">
      <c r="A11" s="205"/>
      <c r="B11" s="327" t="s">
        <v>206</v>
      </c>
      <c r="C11" s="206" t="s">
        <v>53</v>
      </c>
      <c r="D11" s="327" t="s">
        <v>206</v>
      </c>
      <c r="E11" s="206" t="s">
        <v>53</v>
      </c>
      <c r="F11" s="327" t="s">
        <v>206</v>
      </c>
      <c r="G11" s="206" t="s">
        <v>53</v>
      </c>
      <c r="H11" s="327" t="s">
        <v>206</v>
      </c>
      <c r="I11" s="206" t="s">
        <v>53</v>
      </c>
    </row>
    <row r="12" spans="1:9" ht="13.5" thickBot="1" x14ac:dyDescent="0.25">
      <c r="A12" s="207"/>
    </row>
    <row r="13" spans="1:9" x14ac:dyDescent="0.2">
      <c r="A13" s="208" t="s">
        <v>54</v>
      </c>
      <c r="B13" s="209"/>
      <c r="C13" s="210"/>
      <c r="D13" s="209"/>
      <c r="E13" s="210"/>
      <c r="F13" s="209"/>
      <c r="G13" s="210"/>
      <c r="H13" s="209"/>
      <c r="I13" s="210"/>
    </row>
    <row r="14" spans="1:9" x14ac:dyDescent="0.2">
      <c r="A14" s="212" t="s">
        <v>159</v>
      </c>
      <c r="B14" s="213"/>
      <c r="C14" s="214"/>
      <c r="D14" s="213"/>
      <c r="E14" s="214"/>
      <c r="F14" s="213"/>
      <c r="G14" s="214"/>
      <c r="H14" s="213"/>
      <c r="I14" s="214"/>
    </row>
    <row r="15" spans="1:9" x14ac:dyDescent="0.2">
      <c r="A15" s="212" t="s">
        <v>158</v>
      </c>
      <c r="B15" s="213"/>
      <c r="C15" s="214"/>
      <c r="D15" s="213"/>
      <c r="E15" s="214"/>
      <c r="F15" s="213"/>
      <c r="G15" s="214"/>
      <c r="H15" s="213"/>
      <c r="I15" s="214"/>
    </row>
    <row r="16" spans="1:9" x14ac:dyDescent="0.2">
      <c r="A16" s="212" t="s">
        <v>156</v>
      </c>
      <c r="B16" s="213"/>
      <c r="C16" s="214"/>
      <c r="D16" s="213"/>
      <c r="E16" s="214"/>
      <c r="F16" s="213"/>
      <c r="G16" s="214"/>
      <c r="H16" s="213"/>
      <c r="I16" s="214"/>
    </row>
    <row r="17" spans="1:9" x14ac:dyDescent="0.2">
      <c r="A17" s="212" t="s">
        <v>157</v>
      </c>
      <c r="B17" s="213"/>
      <c r="C17" s="214"/>
      <c r="D17" s="213"/>
      <c r="E17" s="214"/>
      <c r="F17" s="213"/>
      <c r="G17" s="214"/>
      <c r="H17" s="213"/>
      <c r="I17" s="214"/>
    </row>
    <row r="18" spans="1:9" ht="13.5" thickBot="1" x14ac:dyDescent="0.25">
      <c r="A18" s="216"/>
      <c r="B18" s="217"/>
      <c r="C18" s="121"/>
      <c r="D18" s="217"/>
      <c r="E18" s="121"/>
      <c r="F18" s="217"/>
      <c r="G18" s="121"/>
      <c r="H18" s="217"/>
      <c r="I18" s="121"/>
    </row>
    <row r="19" spans="1:9" ht="13.5" thickBot="1" x14ac:dyDescent="0.25">
      <c r="A19" s="207"/>
      <c r="B19" s="219"/>
      <c r="C19" s="220"/>
      <c r="D19" s="219"/>
      <c r="E19" s="220"/>
      <c r="F19" s="219"/>
      <c r="G19" s="220"/>
      <c r="H19" s="219"/>
      <c r="I19" s="220"/>
    </row>
    <row r="20" spans="1:9" x14ac:dyDescent="0.2">
      <c r="A20" s="208" t="s">
        <v>55</v>
      </c>
      <c r="B20" s="209"/>
      <c r="C20" s="210"/>
      <c r="D20" s="209"/>
      <c r="E20" s="210"/>
      <c r="F20" s="209"/>
      <c r="G20" s="210"/>
      <c r="H20" s="209"/>
      <c r="I20" s="210"/>
    </row>
    <row r="21" spans="1:9" x14ac:dyDescent="0.2">
      <c r="A21" s="212" t="s">
        <v>159</v>
      </c>
      <c r="B21" s="213"/>
      <c r="C21" s="214"/>
      <c r="D21" s="213"/>
      <c r="E21" s="214"/>
      <c r="F21" s="213"/>
      <c r="G21" s="214"/>
      <c r="H21" s="213"/>
      <c r="I21" s="214"/>
    </row>
    <row r="22" spans="1:9" x14ac:dyDescent="0.2">
      <c r="A22" s="212" t="s">
        <v>158</v>
      </c>
      <c r="B22" s="213"/>
      <c r="C22" s="214"/>
      <c r="D22" s="213"/>
      <c r="E22" s="214"/>
      <c r="F22" s="213"/>
      <c r="G22" s="214"/>
      <c r="H22" s="213"/>
      <c r="I22" s="214"/>
    </row>
    <row r="23" spans="1:9" x14ac:dyDescent="0.2">
      <c r="A23" s="212" t="s">
        <v>156</v>
      </c>
      <c r="B23" s="213"/>
      <c r="C23" s="214"/>
      <c r="D23" s="213"/>
      <c r="E23" s="214"/>
      <c r="F23" s="213"/>
      <c r="G23" s="214"/>
      <c r="H23" s="213"/>
      <c r="I23" s="214"/>
    </row>
    <row r="24" spans="1:9" x14ac:dyDescent="0.2">
      <c r="A24" s="212" t="s">
        <v>157</v>
      </c>
      <c r="B24" s="213"/>
      <c r="C24" s="214"/>
      <c r="D24" s="213"/>
      <c r="E24" s="214"/>
      <c r="F24" s="213"/>
      <c r="G24" s="214"/>
      <c r="H24" s="213"/>
      <c r="I24" s="214"/>
    </row>
    <row r="25" spans="1:9" ht="13.5" thickBot="1" x14ac:dyDescent="0.25">
      <c r="A25" s="216"/>
      <c r="B25" s="217"/>
      <c r="C25" s="121"/>
      <c r="D25" s="217"/>
      <c r="E25" s="121"/>
      <c r="F25" s="217"/>
      <c r="G25" s="121"/>
      <c r="H25" s="217"/>
      <c r="I25" s="121"/>
    </row>
    <row r="26" spans="1:9" ht="13.5" thickBot="1" x14ac:dyDescent="0.25">
      <c r="A26" s="207"/>
      <c r="B26" s="219"/>
      <c r="C26" s="220"/>
      <c r="D26" s="219"/>
      <c r="E26" s="220"/>
      <c r="F26" s="219"/>
      <c r="G26" s="220"/>
      <c r="H26" s="219"/>
      <c r="I26" s="220"/>
    </row>
    <row r="27" spans="1:9" ht="13.5" thickBot="1" x14ac:dyDescent="0.25">
      <c r="A27" s="221" t="s">
        <v>56</v>
      </c>
      <c r="B27" s="222"/>
      <c r="C27" s="223"/>
      <c r="D27" s="222"/>
      <c r="E27" s="223"/>
      <c r="F27" s="222"/>
      <c r="G27" s="223"/>
      <c r="H27" s="222"/>
      <c r="I27" s="223"/>
    </row>
    <row r="28" spans="1:9" ht="13.5" thickBot="1" x14ac:dyDescent="0.25">
      <c r="A28" s="207"/>
      <c r="B28" s="219"/>
      <c r="C28" s="220"/>
      <c r="D28" s="219"/>
      <c r="E28" s="220"/>
      <c r="F28" s="219"/>
      <c r="G28" s="220"/>
      <c r="H28" s="219"/>
      <c r="I28" s="220"/>
    </row>
    <row r="29" spans="1:9" x14ac:dyDescent="0.2">
      <c r="A29" s="208" t="s">
        <v>57</v>
      </c>
      <c r="B29" s="224"/>
      <c r="C29" s="210"/>
      <c r="D29" s="224"/>
      <c r="E29" s="210"/>
      <c r="F29" s="224"/>
      <c r="G29" s="210"/>
      <c r="H29" s="224"/>
      <c r="I29" s="210"/>
    </row>
    <row r="30" spans="1:9" x14ac:dyDescent="0.2">
      <c r="A30" s="225" t="s">
        <v>58</v>
      </c>
      <c r="B30" s="226"/>
      <c r="C30" s="214"/>
      <c r="D30" s="226"/>
      <c r="E30" s="214"/>
      <c r="F30" s="226"/>
      <c r="G30" s="214"/>
      <c r="H30" s="226"/>
      <c r="I30" s="214"/>
    </row>
    <row r="31" spans="1:9" x14ac:dyDescent="0.2">
      <c r="A31" s="225" t="s">
        <v>59</v>
      </c>
      <c r="B31" s="226"/>
      <c r="C31" s="214"/>
      <c r="D31" s="226"/>
      <c r="E31" s="214"/>
      <c r="G31" s="214"/>
      <c r="H31" s="226"/>
      <c r="I31" s="214"/>
    </row>
    <row r="32" spans="1:9" x14ac:dyDescent="0.2">
      <c r="A32" s="225" t="s">
        <v>60</v>
      </c>
      <c r="B32" s="226"/>
      <c r="C32" s="214"/>
      <c r="D32" s="226"/>
      <c r="E32" s="214"/>
      <c r="F32" s="226"/>
      <c r="G32" s="214"/>
      <c r="H32" s="226"/>
      <c r="I32" s="214"/>
    </row>
    <row r="33" spans="1:9" ht="13.5" thickBot="1" x14ac:dyDescent="0.25">
      <c r="A33" s="216" t="s">
        <v>61</v>
      </c>
      <c r="B33" s="227"/>
      <c r="C33" s="121"/>
      <c r="D33" s="227"/>
      <c r="E33" s="121"/>
      <c r="F33" s="227"/>
      <c r="G33" s="121"/>
      <c r="H33" s="227"/>
      <c r="I33" s="121"/>
    </row>
    <row r="34" spans="1:9" ht="13.5" thickBot="1" x14ac:dyDescent="0.25">
      <c r="A34" s="199"/>
      <c r="B34" s="219"/>
      <c r="C34" s="228"/>
      <c r="D34" s="219"/>
      <c r="E34" s="228"/>
      <c r="F34" s="219"/>
      <c r="G34" s="228"/>
      <c r="H34" s="219"/>
      <c r="I34" s="228"/>
    </row>
    <row r="35" spans="1:9" x14ac:dyDescent="0.2">
      <c r="A35" s="208" t="s">
        <v>62</v>
      </c>
      <c r="B35" s="224"/>
      <c r="C35" s="210"/>
      <c r="D35" s="224"/>
      <c r="E35" s="210"/>
      <c r="F35" s="224"/>
      <c r="G35" s="210"/>
      <c r="H35" s="224"/>
      <c r="I35" s="210"/>
    </row>
    <row r="36" spans="1:9" x14ac:dyDescent="0.2">
      <c r="A36" s="212" t="s">
        <v>63</v>
      </c>
      <c r="B36" s="226"/>
      <c r="C36" s="214"/>
      <c r="D36" s="226"/>
      <c r="E36" s="214"/>
      <c r="F36" s="226"/>
      <c r="G36" s="214"/>
      <c r="H36" s="226"/>
      <c r="I36" s="214"/>
    </row>
    <row r="37" spans="1:9" x14ac:dyDescent="0.2">
      <c r="A37" s="229" t="s">
        <v>96</v>
      </c>
      <c r="B37" s="230"/>
      <c r="C37" s="231"/>
      <c r="D37" s="230"/>
      <c r="E37" s="231"/>
      <c r="F37" s="230"/>
      <c r="G37" s="231"/>
      <c r="H37" s="230"/>
      <c r="I37" s="231"/>
    </row>
    <row r="38" spans="1:9" ht="13.5" thickBot="1" x14ac:dyDescent="0.25">
      <c r="A38" s="216" t="s">
        <v>85</v>
      </c>
      <c r="B38" s="227"/>
      <c r="C38" s="121"/>
      <c r="D38" s="227"/>
      <c r="E38" s="121"/>
      <c r="F38" s="227"/>
      <c r="G38" s="121"/>
      <c r="H38" s="227"/>
      <c r="I38" s="121"/>
    </row>
    <row r="39" spans="1:9" ht="13.5" thickBot="1" x14ac:dyDescent="0.25">
      <c r="A39" s="207"/>
      <c r="B39" s="219"/>
      <c r="C39" s="220"/>
      <c r="D39" s="219"/>
      <c r="E39" s="220"/>
      <c r="F39" s="219"/>
      <c r="G39" s="220"/>
      <c r="H39" s="219"/>
      <c r="I39" s="220"/>
    </row>
    <row r="40" spans="1:9" x14ac:dyDescent="0.2">
      <c r="A40" s="208" t="s">
        <v>64</v>
      </c>
      <c r="B40" s="209"/>
      <c r="C40" s="210"/>
      <c r="D40" s="209"/>
      <c r="E40" s="210"/>
      <c r="F40" s="209"/>
      <c r="G40" s="210"/>
      <c r="H40" s="209"/>
      <c r="I40" s="210"/>
    </row>
    <row r="41" spans="1:9" x14ac:dyDescent="0.2">
      <c r="A41" s="225" t="s">
        <v>65</v>
      </c>
      <c r="B41" s="213"/>
      <c r="C41" s="214"/>
      <c r="D41" s="213"/>
      <c r="E41" s="214"/>
      <c r="F41" s="213"/>
      <c r="G41" s="214"/>
      <c r="H41" s="213"/>
      <c r="I41" s="214"/>
    </row>
    <row r="42" spans="1:9" x14ac:dyDescent="0.2">
      <c r="A42" s="225" t="s">
        <v>66</v>
      </c>
      <c r="B42" s="213"/>
      <c r="C42" s="214"/>
      <c r="D42" s="213"/>
      <c r="E42" s="214"/>
      <c r="F42" s="213"/>
      <c r="G42" s="214"/>
      <c r="H42" s="213"/>
      <c r="I42" s="214"/>
    </row>
    <row r="43" spans="1:9" x14ac:dyDescent="0.2">
      <c r="A43" s="225" t="s">
        <v>67</v>
      </c>
      <c r="B43" s="213"/>
      <c r="C43" s="214"/>
      <c r="D43" s="213"/>
      <c r="E43" s="214"/>
      <c r="F43" s="213"/>
      <c r="G43" s="214"/>
      <c r="H43" s="213"/>
      <c r="I43" s="214"/>
    </row>
    <row r="44" spans="1:9" x14ac:dyDescent="0.2">
      <c r="A44" s="212" t="s">
        <v>68</v>
      </c>
      <c r="B44" s="232"/>
      <c r="C44" s="231"/>
      <c r="D44" s="232"/>
      <c r="E44" s="231"/>
      <c r="F44" s="232"/>
      <c r="G44" s="231"/>
      <c r="H44" s="232"/>
      <c r="I44" s="231"/>
    </row>
    <row r="45" spans="1:9" x14ac:dyDescent="0.2">
      <c r="A45" s="233"/>
      <c r="B45" s="232"/>
      <c r="C45" s="231"/>
      <c r="D45" s="232"/>
      <c r="E45" s="231"/>
      <c r="F45" s="232"/>
      <c r="G45" s="231"/>
      <c r="H45" s="232"/>
      <c r="I45" s="231"/>
    </row>
    <row r="46" spans="1:9" ht="13.5" thickBot="1" x14ac:dyDescent="0.25">
      <c r="A46" s="234"/>
      <c r="B46" s="217"/>
      <c r="C46" s="121"/>
      <c r="D46" s="217"/>
      <c r="E46" s="121"/>
      <c r="F46" s="217"/>
      <c r="G46" s="121"/>
      <c r="H46" s="217"/>
      <c r="I46" s="121"/>
    </row>
    <row r="47" spans="1:9" ht="13.5" thickBot="1" x14ac:dyDescent="0.25">
      <c r="A47" s="207"/>
      <c r="B47" s="219"/>
      <c r="C47" s="228"/>
      <c r="D47" s="219"/>
      <c r="E47" s="228"/>
      <c r="F47" s="219"/>
      <c r="G47" s="228"/>
      <c r="H47" s="219"/>
      <c r="I47" s="228"/>
    </row>
    <row r="48" spans="1:9" x14ac:dyDescent="0.2">
      <c r="A48" s="208" t="s">
        <v>69</v>
      </c>
      <c r="B48" s="209"/>
      <c r="C48" s="210"/>
      <c r="D48" s="209"/>
      <c r="E48" s="210"/>
      <c r="F48" s="209"/>
      <c r="G48" s="210"/>
      <c r="H48" s="209"/>
      <c r="I48" s="210"/>
    </row>
    <row r="49" spans="1:10" x14ac:dyDescent="0.2">
      <c r="A49" s="225" t="s">
        <v>97</v>
      </c>
      <c r="B49" s="213"/>
      <c r="C49" s="214"/>
      <c r="D49" s="213"/>
      <c r="E49" s="214"/>
      <c r="F49" s="213"/>
      <c r="G49" s="214"/>
      <c r="H49" s="213"/>
      <c r="I49" s="214"/>
    </row>
    <row r="50" spans="1:10" x14ac:dyDescent="0.2">
      <c r="A50" s="225" t="s">
        <v>70</v>
      </c>
      <c r="B50" s="213"/>
      <c r="C50" s="214"/>
      <c r="D50" s="213"/>
      <c r="E50" s="214"/>
      <c r="F50" s="213"/>
      <c r="G50" s="214"/>
      <c r="H50" s="213"/>
      <c r="I50" s="214"/>
    </row>
    <row r="51" spans="1:10" x14ac:dyDescent="0.2">
      <c r="A51" s="225" t="s">
        <v>98</v>
      </c>
      <c r="B51" s="213"/>
      <c r="C51" s="214"/>
      <c r="D51" s="213"/>
      <c r="E51" s="214"/>
      <c r="F51" s="213"/>
      <c r="G51" s="214"/>
      <c r="H51" s="213"/>
      <c r="I51" s="214"/>
    </row>
    <row r="52" spans="1:10" ht="13.5" thickBot="1" x14ac:dyDescent="0.25">
      <c r="A52" s="216" t="s">
        <v>71</v>
      </c>
      <c r="B52" s="217"/>
      <c r="C52" s="121"/>
      <c r="D52" s="217"/>
      <c r="E52" s="121"/>
      <c r="F52" s="217"/>
      <c r="G52" s="121"/>
      <c r="H52" s="217"/>
      <c r="I52" s="121"/>
    </row>
    <row r="53" spans="1:10" ht="13.5" thickBot="1" x14ac:dyDescent="0.25">
      <c r="A53" s="207"/>
      <c r="B53" s="219"/>
      <c r="C53" s="220"/>
      <c r="D53" s="219"/>
      <c r="E53" s="220"/>
      <c r="F53" s="219"/>
      <c r="G53" s="220"/>
      <c r="H53" s="219"/>
      <c r="I53" s="220"/>
    </row>
    <row r="54" spans="1:10" ht="13.5" thickBot="1" x14ac:dyDescent="0.25">
      <c r="A54" s="221" t="s">
        <v>72</v>
      </c>
      <c r="B54" s="222"/>
      <c r="C54" s="223">
        <v>1</v>
      </c>
      <c r="D54" s="222"/>
      <c r="E54" s="223">
        <v>1</v>
      </c>
      <c r="F54" s="222"/>
      <c r="G54" s="223">
        <v>1</v>
      </c>
      <c r="H54" s="222"/>
      <c r="I54" s="223">
        <v>1</v>
      </c>
    </row>
    <row r="55" spans="1:10" ht="13.5" thickBot="1" x14ac:dyDescent="0.25">
      <c r="A55" s="207"/>
    </row>
    <row r="56" spans="1:10" ht="13.5" thickBot="1" x14ac:dyDescent="0.25">
      <c r="A56" s="295" t="s">
        <v>154</v>
      </c>
      <c r="B56" s="281"/>
      <c r="C56" s="281"/>
      <c r="D56" s="281"/>
      <c r="E56" s="281"/>
      <c r="F56" s="281"/>
      <c r="G56" s="281"/>
      <c r="H56" s="281"/>
      <c r="I56" s="281"/>
    </row>
    <row r="57" spans="1:10" ht="13.5" thickBot="1" x14ac:dyDescent="0.25">
      <c r="A57" s="207"/>
    </row>
    <row r="58" spans="1:10" ht="13.5" thickBot="1" x14ac:dyDescent="0.25">
      <c r="A58" s="221" t="s">
        <v>86</v>
      </c>
      <c r="B58" s="281"/>
      <c r="C58" s="281"/>
      <c r="D58" s="281"/>
      <c r="E58" s="281"/>
      <c r="F58" s="281"/>
      <c r="G58" s="281"/>
      <c r="H58" s="281"/>
      <c r="I58" s="281"/>
    </row>
    <row r="60" spans="1:10" ht="14.25" x14ac:dyDescent="0.2">
      <c r="A60" s="303" t="s">
        <v>94</v>
      </c>
    </row>
    <row r="61" spans="1:10" ht="29.25" customHeight="1" x14ac:dyDescent="0.25">
      <c r="A61" s="420" t="s">
        <v>160</v>
      </c>
      <c r="B61" s="421"/>
      <c r="C61" s="421"/>
      <c r="D61" s="421"/>
      <c r="E61" s="421"/>
      <c r="F61" s="421"/>
      <c r="G61" s="421"/>
      <c r="H61" s="421"/>
      <c r="I61" s="421"/>
      <c r="J61" s="421"/>
    </row>
    <row r="62" spans="1:10" ht="9.75" customHeight="1" x14ac:dyDescent="0.2">
      <c r="A62" s="304"/>
      <c r="B62" s="306"/>
      <c r="C62" s="306"/>
      <c r="D62" s="306"/>
      <c r="E62" s="306"/>
      <c r="F62" s="306"/>
      <c r="G62" s="306"/>
      <c r="H62" s="306"/>
      <c r="I62" s="306"/>
      <c r="J62" s="305"/>
    </row>
  </sheetData>
  <sheetProtection formatCells="0" formatColumns="0" formatRows="0"/>
  <mergeCells count="5">
    <mergeCell ref="B9:C9"/>
    <mergeCell ref="D9:E9"/>
    <mergeCell ref="F9:G9"/>
    <mergeCell ref="H9:I9"/>
    <mergeCell ref="A61:J61"/>
  </mergeCells>
  <printOptions horizontalCentered="1" verticalCentered="1"/>
  <pageMargins left="0.78740157480314965" right="0.78740157480314965" top="0.23622047244094491" bottom="0.98425196850393704" header="0.51181102362204722" footer="0.51181102362204722"/>
  <pageSetup paperSize="9" scale="63" orientation="landscape" r:id="rId1"/>
  <headerFooter alignWithMargins="0">
    <oddHeader>&amp;RLas Malvinas son argentinas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C10" sqref="C10"/>
    </sheetView>
  </sheetViews>
  <sheetFormatPr baseColWidth="10" defaultRowHeight="12.75" x14ac:dyDescent="0.2"/>
  <cols>
    <col min="1" max="1" width="35.85546875" customWidth="1"/>
    <col min="2" max="2" width="17" customWidth="1"/>
    <col min="3" max="5" width="21.5703125" customWidth="1"/>
    <col min="6" max="6" width="22.7109375" customWidth="1"/>
    <col min="7" max="7" width="19.5703125" customWidth="1"/>
    <col min="10" max="10" width="15.42578125" style="200" bestFit="1" customWidth="1"/>
  </cols>
  <sheetData>
    <row r="1" spans="1:10" x14ac:dyDescent="0.2">
      <c r="A1" s="320" t="s">
        <v>222</v>
      </c>
      <c r="B1" s="199"/>
    </row>
    <row r="2" spans="1:10" x14ac:dyDescent="0.2">
      <c r="A2" s="328" t="s">
        <v>220</v>
      </c>
      <c r="B2" s="329"/>
      <c r="C2" s="330"/>
      <c r="D2" s="330"/>
    </row>
    <row r="3" spans="1:10" x14ac:dyDescent="0.2">
      <c r="A3" s="328" t="s">
        <v>221</v>
      </c>
      <c r="B3" s="331"/>
      <c r="C3" s="330"/>
      <c r="D3" s="330"/>
    </row>
    <row r="4" spans="1:10" x14ac:dyDescent="0.2">
      <c r="A4" s="331"/>
      <c r="B4" s="331"/>
      <c r="C4" s="330"/>
      <c r="D4" s="330"/>
    </row>
    <row r="5" spans="1:10" ht="13.5" thickBot="1" x14ac:dyDescent="0.25">
      <c r="A5" s="328" t="s">
        <v>203</v>
      </c>
      <c r="J5" s="202"/>
    </row>
    <row r="6" spans="1:10" ht="13.5" customHeight="1" x14ac:dyDescent="0.2">
      <c r="A6" s="288" t="s">
        <v>50</v>
      </c>
      <c r="B6" s="426" t="s">
        <v>142</v>
      </c>
      <c r="C6" s="289" t="s">
        <v>174</v>
      </c>
      <c r="D6" s="289" t="s">
        <v>205</v>
      </c>
      <c r="E6" s="289" t="s">
        <v>204</v>
      </c>
      <c r="F6" s="289" t="s">
        <v>252</v>
      </c>
      <c r="G6" s="428" t="s">
        <v>99</v>
      </c>
      <c r="J6" s="202"/>
    </row>
    <row r="7" spans="1:10" ht="36.75" customHeight="1" thickBot="1" x14ac:dyDescent="0.25">
      <c r="A7" s="290"/>
      <c r="B7" s="427"/>
      <c r="C7" s="332" t="s">
        <v>223</v>
      </c>
      <c r="D7" s="332" t="s">
        <v>223</v>
      </c>
      <c r="E7" s="332" t="s">
        <v>223</v>
      </c>
      <c r="F7" s="332" t="s">
        <v>223</v>
      </c>
      <c r="G7" s="429"/>
    </row>
    <row r="8" spans="1:10" ht="13.5" thickBot="1" x14ac:dyDescent="0.25">
      <c r="A8" s="207"/>
      <c r="B8" s="207"/>
      <c r="G8" s="200"/>
    </row>
    <row r="9" spans="1:10" x14ac:dyDescent="0.2">
      <c r="A9" s="208" t="s">
        <v>140</v>
      </c>
      <c r="B9" s="208"/>
      <c r="C9" s="211"/>
      <c r="D9" s="211"/>
      <c r="E9" s="211"/>
      <c r="F9" s="211"/>
      <c r="G9" s="211"/>
    </row>
    <row r="10" spans="1:10" x14ac:dyDescent="0.2">
      <c r="A10" s="212" t="s">
        <v>159</v>
      </c>
      <c r="B10" s="212"/>
      <c r="C10" s="215"/>
      <c r="D10" s="215"/>
      <c r="E10" s="215"/>
      <c r="F10" s="215"/>
      <c r="G10" s="215"/>
    </row>
    <row r="11" spans="1:10" x14ac:dyDescent="0.2">
      <c r="A11" s="212" t="s">
        <v>158</v>
      </c>
      <c r="B11" s="212"/>
      <c r="C11" s="215"/>
      <c r="D11" s="215"/>
      <c r="E11" s="215"/>
      <c r="F11" s="215"/>
      <c r="G11" s="215"/>
    </row>
    <row r="12" spans="1:10" x14ac:dyDescent="0.2">
      <c r="A12" s="212" t="s">
        <v>156</v>
      </c>
      <c r="B12" s="212"/>
      <c r="C12" s="215"/>
      <c r="D12" s="215"/>
      <c r="E12" s="215"/>
      <c r="F12" s="215"/>
      <c r="G12" s="215"/>
    </row>
    <row r="13" spans="1:10" x14ac:dyDescent="0.2">
      <c r="A13" s="212" t="s">
        <v>157</v>
      </c>
      <c r="B13" s="212"/>
      <c r="C13" s="215"/>
      <c r="D13" s="215"/>
      <c r="E13" s="215"/>
      <c r="F13" s="215"/>
      <c r="G13" s="215"/>
    </row>
    <row r="14" spans="1:10" ht="13.5" thickBot="1" x14ac:dyDescent="0.25">
      <c r="A14" s="216"/>
      <c r="B14" s="216"/>
      <c r="C14" s="218"/>
      <c r="D14" s="218"/>
      <c r="E14" s="218"/>
      <c r="F14" s="218"/>
      <c r="G14" s="218"/>
    </row>
    <row r="15" spans="1:10" ht="13.5" thickBot="1" x14ac:dyDescent="0.25">
      <c r="A15" s="207"/>
      <c r="B15" s="207"/>
      <c r="G15" s="200"/>
    </row>
    <row r="16" spans="1:10" x14ac:dyDescent="0.2">
      <c r="A16" s="208" t="s">
        <v>141</v>
      </c>
      <c r="B16" s="208"/>
      <c r="C16" s="211"/>
      <c r="D16" s="211"/>
      <c r="E16" s="211"/>
      <c r="F16" s="211"/>
      <c r="G16" s="211"/>
    </row>
    <row r="17" spans="1:7" x14ac:dyDescent="0.2">
      <c r="A17" s="212" t="s">
        <v>159</v>
      </c>
      <c r="B17" s="212"/>
      <c r="C17" s="215"/>
      <c r="D17" s="215"/>
      <c r="E17" s="215"/>
      <c r="F17" s="215"/>
      <c r="G17" s="215"/>
    </row>
    <row r="18" spans="1:7" x14ac:dyDescent="0.2">
      <c r="A18" s="212" t="s">
        <v>158</v>
      </c>
      <c r="B18" s="212"/>
      <c r="C18" s="215"/>
      <c r="D18" s="215"/>
      <c r="E18" s="215"/>
      <c r="F18" s="215"/>
      <c r="G18" s="215"/>
    </row>
    <row r="19" spans="1:7" x14ac:dyDescent="0.2">
      <c r="A19" s="212" t="s">
        <v>156</v>
      </c>
      <c r="B19" s="212"/>
      <c r="C19" s="215"/>
      <c r="D19" s="215"/>
      <c r="E19" s="215"/>
      <c r="F19" s="215"/>
      <c r="G19" s="215"/>
    </row>
    <row r="20" spans="1:7" x14ac:dyDescent="0.2">
      <c r="A20" s="212" t="s">
        <v>157</v>
      </c>
      <c r="B20" s="212"/>
      <c r="C20" s="215"/>
      <c r="D20" s="215"/>
      <c r="E20" s="215"/>
      <c r="F20" s="215"/>
      <c r="G20" s="215"/>
    </row>
    <row r="21" spans="1:7" ht="13.5" thickBot="1" x14ac:dyDescent="0.25">
      <c r="A21" s="216"/>
      <c r="B21" s="216"/>
      <c r="C21" s="218"/>
      <c r="D21" s="218"/>
      <c r="E21" s="218"/>
      <c r="F21" s="218"/>
      <c r="G21" s="218"/>
    </row>
  </sheetData>
  <mergeCells count="2">
    <mergeCell ref="B6:B7"/>
    <mergeCell ref="G6:G7"/>
  </mergeCells>
  <phoneticPr fontId="12" type="noConversion"/>
  <printOptions horizontalCentered="1" verticalCentered="1"/>
  <pageMargins left="0.78740157480314965" right="0.78740157480314965" top="0.23622047244094491" bottom="0.98425196850393704" header="0.51181102362204722" footer="0.51181102362204722"/>
  <pageSetup paperSize="9" scale="82" orientation="landscape" r:id="rId1"/>
  <headerFooter alignWithMargins="0">
    <oddHeader>&amp;RLas Malvinas son argentinas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C10" sqref="C10"/>
    </sheetView>
  </sheetViews>
  <sheetFormatPr baseColWidth="10" defaultRowHeight="12.75" x14ac:dyDescent="0.2"/>
  <cols>
    <col min="1" max="1" width="35.85546875" customWidth="1"/>
    <col min="2" max="2" width="17" customWidth="1"/>
    <col min="3" max="5" width="21.5703125" customWidth="1"/>
    <col min="6" max="6" width="22.7109375" customWidth="1"/>
    <col min="7" max="7" width="19.5703125" customWidth="1"/>
    <col min="10" max="10" width="15.42578125" style="200" bestFit="1" customWidth="1"/>
  </cols>
  <sheetData>
    <row r="1" spans="1:10" x14ac:dyDescent="0.2">
      <c r="A1" s="320" t="s">
        <v>224</v>
      </c>
      <c r="B1" s="199"/>
    </row>
    <row r="2" spans="1:10" x14ac:dyDescent="0.2">
      <c r="A2" s="328" t="s">
        <v>220</v>
      </c>
      <c r="B2" s="329"/>
      <c r="C2" s="330"/>
      <c r="D2" s="330"/>
    </row>
    <row r="3" spans="1:10" x14ac:dyDescent="0.2">
      <c r="A3" s="328" t="s">
        <v>225</v>
      </c>
      <c r="B3" s="331"/>
      <c r="C3" s="330"/>
      <c r="D3" s="330"/>
    </row>
    <row r="4" spans="1:10" x14ac:dyDescent="0.2">
      <c r="A4" s="331"/>
      <c r="B4" s="331"/>
      <c r="C4" s="330"/>
      <c r="D4" s="330"/>
    </row>
    <row r="5" spans="1:10" ht="13.5" thickBot="1" x14ac:dyDescent="0.25">
      <c r="A5" s="328" t="s">
        <v>203</v>
      </c>
      <c r="J5" s="202"/>
    </row>
    <row r="6" spans="1:10" ht="13.5" customHeight="1" x14ac:dyDescent="0.2">
      <c r="A6" s="288" t="s">
        <v>50</v>
      </c>
      <c r="B6" s="426" t="s">
        <v>142</v>
      </c>
      <c r="C6" s="289" t="s">
        <v>174</v>
      </c>
      <c r="D6" s="289" t="s">
        <v>205</v>
      </c>
      <c r="E6" s="289" t="s">
        <v>204</v>
      </c>
      <c r="F6" s="289" t="s">
        <v>252</v>
      </c>
      <c r="G6" s="428" t="s">
        <v>99</v>
      </c>
      <c r="J6" s="202"/>
    </row>
    <row r="7" spans="1:10" ht="36.75" customHeight="1" thickBot="1" x14ac:dyDescent="0.25">
      <c r="A7" s="290"/>
      <c r="B7" s="427"/>
      <c r="C7" s="332" t="s">
        <v>223</v>
      </c>
      <c r="D7" s="332" t="s">
        <v>223</v>
      </c>
      <c r="E7" s="332" t="s">
        <v>223</v>
      </c>
      <c r="F7" s="332" t="s">
        <v>223</v>
      </c>
      <c r="G7" s="429"/>
    </row>
    <row r="8" spans="1:10" ht="13.5" thickBot="1" x14ac:dyDescent="0.25">
      <c r="A8" s="207"/>
      <c r="B8" s="207"/>
      <c r="G8" s="200"/>
    </row>
    <row r="9" spans="1:10" x14ac:dyDescent="0.2">
      <c r="A9" s="208" t="s">
        <v>140</v>
      </c>
      <c r="B9" s="208"/>
      <c r="C9" s="211"/>
      <c r="D9" s="211"/>
      <c r="E9" s="211"/>
      <c r="F9" s="211"/>
      <c r="G9" s="211"/>
    </row>
    <row r="10" spans="1:10" x14ac:dyDescent="0.2">
      <c r="A10" s="212" t="s">
        <v>159</v>
      </c>
      <c r="B10" s="212"/>
      <c r="C10" s="215"/>
      <c r="D10" s="215"/>
      <c r="E10" s="215"/>
      <c r="F10" s="215"/>
      <c r="G10" s="215"/>
    </row>
    <row r="11" spans="1:10" x14ac:dyDescent="0.2">
      <c r="A11" s="212" t="s">
        <v>158</v>
      </c>
      <c r="B11" s="212"/>
      <c r="C11" s="215"/>
      <c r="D11" s="215"/>
      <c r="E11" s="215"/>
      <c r="F11" s="215"/>
      <c r="G11" s="215"/>
    </row>
    <row r="12" spans="1:10" x14ac:dyDescent="0.2">
      <c r="A12" s="212" t="s">
        <v>156</v>
      </c>
      <c r="B12" s="212"/>
      <c r="C12" s="215"/>
      <c r="D12" s="215"/>
      <c r="E12" s="215"/>
      <c r="F12" s="215"/>
      <c r="G12" s="215"/>
    </row>
    <row r="13" spans="1:10" x14ac:dyDescent="0.2">
      <c r="A13" s="212" t="s">
        <v>157</v>
      </c>
      <c r="B13" s="212"/>
      <c r="C13" s="215"/>
      <c r="D13" s="215"/>
      <c r="E13" s="215"/>
      <c r="F13" s="215"/>
      <c r="G13" s="215"/>
    </row>
    <row r="14" spans="1:10" ht="13.5" thickBot="1" x14ac:dyDescent="0.25">
      <c r="A14" s="216"/>
      <c r="B14" s="216"/>
      <c r="C14" s="218"/>
      <c r="D14" s="218"/>
      <c r="E14" s="218"/>
      <c r="F14" s="218"/>
      <c r="G14" s="218"/>
    </row>
    <row r="15" spans="1:10" ht="13.5" thickBot="1" x14ac:dyDescent="0.25">
      <c r="A15" s="207"/>
      <c r="B15" s="207"/>
      <c r="G15" s="200"/>
    </row>
    <row r="16" spans="1:10" x14ac:dyDescent="0.2">
      <c r="A16" s="208" t="s">
        <v>141</v>
      </c>
      <c r="B16" s="208"/>
      <c r="C16" s="211"/>
      <c r="D16" s="211"/>
      <c r="E16" s="211"/>
      <c r="F16" s="211"/>
      <c r="G16" s="211"/>
    </row>
    <row r="17" spans="1:7" x14ac:dyDescent="0.2">
      <c r="A17" s="212" t="s">
        <v>159</v>
      </c>
      <c r="B17" s="212"/>
      <c r="C17" s="215"/>
      <c r="D17" s="215"/>
      <c r="E17" s="215"/>
      <c r="F17" s="215"/>
      <c r="G17" s="215"/>
    </row>
    <row r="18" spans="1:7" x14ac:dyDescent="0.2">
      <c r="A18" s="212" t="s">
        <v>158</v>
      </c>
      <c r="B18" s="212"/>
      <c r="C18" s="215"/>
      <c r="D18" s="215"/>
      <c r="E18" s="215"/>
      <c r="F18" s="215"/>
      <c r="G18" s="215"/>
    </row>
    <row r="19" spans="1:7" x14ac:dyDescent="0.2">
      <c r="A19" s="212" t="s">
        <v>156</v>
      </c>
      <c r="B19" s="212"/>
      <c r="C19" s="215"/>
      <c r="D19" s="215"/>
      <c r="E19" s="215"/>
      <c r="F19" s="215"/>
      <c r="G19" s="215"/>
    </row>
    <row r="20" spans="1:7" x14ac:dyDescent="0.2">
      <c r="A20" s="212" t="s">
        <v>157</v>
      </c>
      <c r="B20" s="212"/>
      <c r="C20" s="215"/>
      <c r="D20" s="215"/>
      <c r="E20" s="215"/>
      <c r="F20" s="215"/>
      <c r="G20" s="215"/>
    </row>
    <row r="21" spans="1:7" ht="13.5" thickBot="1" x14ac:dyDescent="0.25">
      <c r="A21" s="216"/>
      <c r="B21" s="216"/>
      <c r="C21" s="218"/>
      <c r="D21" s="218"/>
      <c r="E21" s="218"/>
      <c r="F21" s="218"/>
      <c r="G21" s="218"/>
    </row>
  </sheetData>
  <mergeCells count="2">
    <mergeCell ref="B6:B7"/>
    <mergeCell ref="G6:G7"/>
  </mergeCells>
  <printOptions horizontalCentered="1" verticalCentered="1"/>
  <pageMargins left="0.78740157480314965" right="0.78740157480314965" top="0.23622047244094491" bottom="0.98425196850393704" header="0.51181102362204722" footer="0.51181102362204722"/>
  <pageSetup paperSize="9" scale="82" orientation="landscape" r:id="rId1"/>
  <headerFooter alignWithMargins="0">
    <oddHeader>&amp;RLas Malvinas son argentinas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C9:C10"/>
  <sheetViews>
    <sheetView showGridLines="0" workbookViewId="0">
      <selection activeCell="C10" sqref="C10"/>
    </sheetView>
  </sheetViews>
  <sheetFormatPr baseColWidth="10" defaultRowHeight="12.75" x14ac:dyDescent="0.2"/>
  <cols>
    <col min="1" max="2" width="11.42578125" style="52"/>
    <col min="3" max="3" width="58.42578125" style="52" customWidth="1"/>
    <col min="4" max="16384" width="11.42578125" style="52"/>
  </cols>
  <sheetData>
    <row r="9" spans="3:3" ht="13.5" thickBot="1" x14ac:dyDescent="0.25"/>
    <row r="10" spans="3:3" ht="36" thickBot="1" x14ac:dyDescent="0.55000000000000004">
      <c r="C10" s="108" t="s">
        <v>0</v>
      </c>
    </row>
  </sheetData>
  <phoneticPr fontId="0" type="noConversion"/>
  <printOptions horizontalCentered="1" verticalCentered="1" gridLinesSet="0"/>
  <pageMargins left="0.78740157480314965" right="0.78740157480314965" top="0.23622047244094491" bottom="0.98425196850393704" header="0.51181102362204722" footer="0.51181102362204722"/>
  <pageSetup paperSize="9" orientation="portrait" horizontalDpi="4294967292" verticalDpi="300" r:id="rId1"/>
  <headerFooter alignWithMargins="0">
    <oddHeader>&amp;RLas Malvinas son argentinas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C10" sqref="C10"/>
    </sheetView>
  </sheetViews>
  <sheetFormatPr baseColWidth="10" defaultRowHeight="12.75" x14ac:dyDescent="0.2"/>
  <cols>
    <col min="1" max="1" width="35.85546875" customWidth="1"/>
    <col min="2" max="2" width="17" customWidth="1"/>
    <col min="3" max="5" width="21.5703125" customWidth="1"/>
    <col min="6" max="6" width="22.7109375" customWidth="1"/>
    <col min="7" max="7" width="19.5703125" customWidth="1"/>
    <col min="10" max="10" width="15.42578125" style="200" bestFit="1" customWidth="1"/>
  </cols>
  <sheetData>
    <row r="1" spans="1:10" x14ac:dyDescent="0.2">
      <c r="A1" s="320" t="s">
        <v>226</v>
      </c>
      <c r="B1" s="199"/>
    </row>
    <row r="2" spans="1:10" x14ac:dyDescent="0.2">
      <c r="A2" s="328" t="s">
        <v>220</v>
      </c>
      <c r="B2" s="329"/>
      <c r="C2" s="330"/>
      <c r="D2" s="330"/>
    </row>
    <row r="3" spans="1:10" x14ac:dyDescent="0.2">
      <c r="A3" s="328" t="s">
        <v>227</v>
      </c>
      <c r="B3" s="331"/>
      <c r="C3" s="330"/>
      <c r="D3" s="330"/>
    </row>
    <row r="4" spans="1:10" x14ac:dyDescent="0.2">
      <c r="A4" s="331"/>
      <c r="B4" s="331"/>
      <c r="C4" s="330"/>
      <c r="D4" s="330"/>
    </row>
    <row r="5" spans="1:10" ht="13.5" thickBot="1" x14ac:dyDescent="0.25">
      <c r="A5" s="328" t="s">
        <v>203</v>
      </c>
      <c r="J5" s="202"/>
    </row>
    <row r="6" spans="1:10" ht="13.5" customHeight="1" x14ac:dyDescent="0.2">
      <c r="A6" s="288" t="s">
        <v>50</v>
      </c>
      <c r="B6" s="426" t="s">
        <v>142</v>
      </c>
      <c r="C6" s="289" t="s">
        <v>174</v>
      </c>
      <c r="D6" s="289" t="s">
        <v>205</v>
      </c>
      <c r="E6" s="289" t="s">
        <v>204</v>
      </c>
      <c r="F6" s="289" t="s">
        <v>252</v>
      </c>
      <c r="G6" s="428" t="s">
        <v>99</v>
      </c>
      <c r="J6" s="202"/>
    </row>
    <row r="7" spans="1:10" ht="36.75" customHeight="1" thickBot="1" x14ac:dyDescent="0.25">
      <c r="A7" s="290"/>
      <c r="B7" s="427"/>
      <c r="C7" s="332" t="s">
        <v>223</v>
      </c>
      <c r="D7" s="332" t="s">
        <v>223</v>
      </c>
      <c r="E7" s="332" t="s">
        <v>223</v>
      </c>
      <c r="F7" s="332" t="s">
        <v>223</v>
      </c>
      <c r="G7" s="429"/>
    </row>
    <row r="8" spans="1:10" ht="13.5" thickBot="1" x14ac:dyDescent="0.25">
      <c r="A8" s="207"/>
      <c r="B8" s="207"/>
      <c r="G8" s="200"/>
    </row>
    <row r="9" spans="1:10" x14ac:dyDescent="0.2">
      <c r="A9" s="208" t="s">
        <v>140</v>
      </c>
      <c r="B9" s="208"/>
      <c r="C9" s="211"/>
      <c r="D9" s="211"/>
      <c r="E9" s="211"/>
      <c r="F9" s="211"/>
      <c r="G9" s="211"/>
    </row>
    <row r="10" spans="1:10" x14ac:dyDescent="0.2">
      <c r="A10" s="212" t="s">
        <v>159</v>
      </c>
      <c r="B10" s="212"/>
      <c r="C10" s="215"/>
      <c r="D10" s="215"/>
      <c r="E10" s="215"/>
      <c r="F10" s="215"/>
      <c r="G10" s="215"/>
    </row>
    <row r="11" spans="1:10" x14ac:dyDescent="0.2">
      <c r="A11" s="212" t="s">
        <v>158</v>
      </c>
      <c r="B11" s="212"/>
      <c r="C11" s="215"/>
      <c r="D11" s="215"/>
      <c r="E11" s="215"/>
      <c r="F11" s="215"/>
      <c r="G11" s="215"/>
    </row>
    <row r="12" spans="1:10" x14ac:dyDescent="0.2">
      <c r="A12" s="212" t="s">
        <v>156</v>
      </c>
      <c r="B12" s="212"/>
      <c r="C12" s="215"/>
      <c r="D12" s="215"/>
      <c r="E12" s="215"/>
      <c r="F12" s="215"/>
      <c r="G12" s="215"/>
    </row>
    <row r="13" spans="1:10" x14ac:dyDescent="0.2">
      <c r="A13" s="212" t="s">
        <v>157</v>
      </c>
      <c r="B13" s="212"/>
      <c r="C13" s="215"/>
      <c r="D13" s="215"/>
      <c r="E13" s="215"/>
      <c r="F13" s="215"/>
      <c r="G13" s="215"/>
    </row>
    <row r="14" spans="1:10" ht="13.5" thickBot="1" x14ac:dyDescent="0.25">
      <c r="A14" s="216"/>
      <c r="B14" s="216"/>
      <c r="C14" s="218"/>
      <c r="D14" s="218"/>
      <c r="E14" s="218"/>
      <c r="F14" s="218"/>
      <c r="G14" s="218"/>
    </row>
    <row r="15" spans="1:10" ht="13.5" thickBot="1" x14ac:dyDescent="0.25">
      <c r="A15" s="207"/>
      <c r="B15" s="207"/>
      <c r="G15" s="200"/>
    </row>
    <row r="16" spans="1:10" x14ac:dyDescent="0.2">
      <c r="A16" s="208" t="s">
        <v>141</v>
      </c>
      <c r="B16" s="208"/>
      <c r="C16" s="211"/>
      <c r="D16" s="211"/>
      <c r="E16" s="211"/>
      <c r="F16" s="211"/>
      <c r="G16" s="211"/>
    </row>
    <row r="17" spans="1:7" x14ac:dyDescent="0.2">
      <c r="A17" s="212" t="s">
        <v>159</v>
      </c>
      <c r="B17" s="212"/>
      <c r="C17" s="215"/>
      <c r="D17" s="215"/>
      <c r="E17" s="215"/>
      <c r="F17" s="215"/>
      <c r="G17" s="215"/>
    </row>
    <row r="18" spans="1:7" x14ac:dyDescent="0.2">
      <c r="A18" s="212" t="s">
        <v>158</v>
      </c>
      <c r="B18" s="212"/>
      <c r="C18" s="215"/>
      <c r="D18" s="215"/>
      <c r="E18" s="215"/>
      <c r="F18" s="215"/>
      <c r="G18" s="215"/>
    </row>
    <row r="19" spans="1:7" x14ac:dyDescent="0.2">
      <c r="A19" s="212" t="s">
        <v>156</v>
      </c>
      <c r="B19" s="212"/>
      <c r="C19" s="215"/>
      <c r="D19" s="215"/>
      <c r="E19" s="215"/>
      <c r="F19" s="215"/>
      <c r="G19" s="215"/>
    </row>
    <row r="20" spans="1:7" x14ac:dyDescent="0.2">
      <c r="A20" s="212" t="s">
        <v>157</v>
      </c>
      <c r="B20" s="212"/>
      <c r="C20" s="215"/>
      <c r="D20" s="215"/>
      <c r="E20" s="215"/>
      <c r="F20" s="215"/>
      <c r="G20" s="215"/>
    </row>
    <row r="21" spans="1:7" ht="13.5" thickBot="1" x14ac:dyDescent="0.25">
      <c r="A21" s="216"/>
      <c r="B21" s="216"/>
      <c r="C21" s="218"/>
      <c r="D21" s="218"/>
      <c r="E21" s="218"/>
      <c r="F21" s="218"/>
      <c r="G21" s="218"/>
    </row>
  </sheetData>
  <mergeCells count="2">
    <mergeCell ref="B6:B7"/>
    <mergeCell ref="G6:G7"/>
  </mergeCells>
  <printOptions horizontalCentered="1" verticalCentered="1"/>
  <pageMargins left="0.78740157480314965" right="0.78740157480314965" top="0.23622047244094491" bottom="0.98425196850393704" header="0.51181102362204722" footer="0.51181102362204722"/>
  <pageSetup paperSize="9" scale="82" orientation="landscape" r:id="rId1"/>
  <headerFooter alignWithMargins="0">
    <oddHeader>&amp;RLas Malvinas son argentinas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C10" sqref="C10"/>
    </sheetView>
  </sheetViews>
  <sheetFormatPr baseColWidth="10" defaultRowHeight="12.75" x14ac:dyDescent="0.2"/>
  <cols>
    <col min="1" max="1" width="35.85546875" customWidth="1"/>
    <col min="2" max="2" width="17" customWidth="1"/>
    <col min="3" max="5" width="21.5703125" customWidth="1"/>
    <col min="6" max="6" width="22.7109375" customWidth="1"/>
    <col min="7" max="7" width="19.5703125" customWidth="1"/>
    <col min="10" max="10" width="15.42578125" style="200" bestFit="1" customWidth="1"/>
  </cols>
  <sheetData>
    <row r="1" spans="1:10" x14ac:dyDescent="0.2">
      <c r="A1" s="320" t="s">
        <v>228</v>
      </c>
      <c r="B1" s="199"/>
    </row>
    <row r="2" spans="1:10" x14ac:dyDescent="0.2">
      <c r="A2" s="328" t="s">
        <v>220</v>
      </c>
      <c r="B2" s="329"/>
      <c r="C2" s="330"/>
      <c r="D2" s="330"/>
    </row>
    <row r="3" spans="1:10" x14ac:dyDescent="0.2">
      <c r="A3" s="328" t="s">
        <v>229</v>
      </c>
      <c r="B3" s="331"/>
      <c r="C3" s="330"/>
      <c r="D3" s="330"/>
    </row>
    <row r="4" spans="1:10" x14ac:dyDescent="0.2">
      <c r="A4" s="331"/>
      <c r="B4" s="331"/>
      <c r="C4" s="330"/>
      <c r="D4" s="330"/>
    </row>
    <row r="5" spans="1:10" ht="13.5" thickBot="1" x14ac:dyDescent="0.25">
      <c r="A5" s="328" t="s">
        <v>203</v>
      </c>
      <c r="J5" s="202"/>
    </row>
    <row r="6" spans="1:10" ht="13.5" customHeight="1" x14ac:dyDescent="0.2">
      <c r="A6" s="288" t="s">
        <v>50</v>
      </c>
      <c r="B6" s="426" t="s">
        <v>142</v>
      </c>
      <c r="C6" s="289" t="s">
        <v>174</v>
      </c>
      <c r="D6" s="289" t="s">
        <v>205</v>
      </c>
      <c r="E6" s="289" t="s">
        <v>204</v>
      </c>
      <c r="F6" s="289" t="s">
        <v>252</v>
      </c>
      <c r="G6" s="428" t="s">
        <v>99</v>
      </c>
      <c r="J6" s="202"/>
    </row>
    <row r="7" spans="1:10" ht="36.75" customHeight="1" thickBot="1" x14ac:dyDescent="0.25">
      <c r="A7" s="290"/>
      <c r="B7" s="427"/>
      <c r="C7" s="332" t="s">
        <v>223</v>
      </c>
      <c r="D7" s="332" t="s">
        <v>223</v>
      </c>
      <c r="E7" s="332" t="s">
        <v>223</v>
      </c>
      <c r="F7" s="332" t="s">
        <v>223</v>
      </c>
      <c r="G7" s="429"/>
    </row>
    <row r="8" spans="1:10" ht="13.5" thickBot="1" x14ac:dyDescent="0.25">
      <c r="A8" s="207"/>
      <c r="B8" s="207"/>
      <c r="G8" s="200"/>
    </row>
    <row r="9" spans="1:10" x14ac:dyDescent="0.2">
      <c r="A9" s="208" t="s">
        <v>140</v>
      </c>
      <c r="B9" s="208"/>
      <c r="C9" s="211"/>
      <c r="D9" s="211"/>
      <c r="E9" s="211"/>
      <c r="F9" s="211"/>
      <c r="G9" s="211"/>
    </row>
    <row r="10" spans="1:10" x14ac:dyDescent="0.2">
      <c r="A10" s="212" t="s">
        <v>159</v>
      </c>
      <c r="B10" s="212"/>
      <c r="C10" s="215"/>
      <c r="D10" s="215"/>
      <c r="E10" s="215"/>
      <c r="F10" s="215"/>
      <c r="G10" s="215"/>
    </row>
    <row r="11" spans="1:10" x14ac:dyDescent="0.2">
      <c r="A11" s="212" t="s">
        <v>158</v>
      </c>
      <c r="B11" s="212"/>
      <c r="C11" s="215"/>
      <c r="D11" s="215"/>
      <c r="E11" s="215"/>
      <c r="F11" s="215"/>
      <c r="G11" s="215"/>
    </row>
    <row r="12" spans="1:10" x14ac:dyDescent="0.2">
      <c r="A12" s="212" t="s">
        <v>156</v>
      </c>
      <c r="B12" s="212"/>
      <c r="C12" s="215"/>
      <c r="D12" s="215"/>
      <c r="E12" s="215"/>
      <c r="F12" s="215"/>
      <c r="G12" s="215"/>
    </row>
    <row r="13" spans="1:10" x14ac:dyDescent="0.2">
      <c r="A13" s="212" t="s">
        <v>157</v>
      </c>
      <c r="B13" s="212"/>
      <c r="C13" s="215"/>
      <c r="D13" s="215"/>
      <c r="E13" s="215"/>
      <c r="F13" s="215"/>
      <c r="G13" s="215"/>
    </row>
    <row r="14" spans="1:10" ht="13.5" thickBot="1" x14ac:dyDescent="0.25">
      <c r="A14" s="216"/>
      <c r="B14" s="216"/>
      <c r="C14" s="218"/>
      <c r="D14" s="218"/>
      <c r="E14" s="218"/>
      <c r="F14" s="218"/>
      <c r="G14" s="218"/>
    </row>
    <row r="15" spans="1:10" ht="13.5" thickBot="1" x14ac:dyDescent="0.25">
      <c r="A15" s="207"/>
      <c r="B15" s="207"/>
      <c r="G15" s="200"/>
    </row>
    <row r="16" spans="1:10" x14ac:dyDescent="0.2">
      <c r="A16" s="208" t="s">
        <v>141</v>
      </c>
      <c r="B16" s="208"/>
      <c r="C16" s="211"/>
      <c r="D16" s="211"/>
      <c r="E16" s="211"/>
      <c r="F16" s="211"/>
      <c r="G16" s="211"/>
    </row>
    <row r="17" spans="1:7" x14ac:dyDescent="0.2">
      <c r="A17" s="212" t="s">
        <v>159</v>
      </c>
      <c r="B17" s="212"/>
      <c r="C17" s="215"/>
      <c r="D17" s="215"/>
      <c r="E17" s="215"/>
      <c r="F17" s="215"/>
      <c r="G17" s="215"/>
    </row>
    <row r="18" spans="1:7" x14ac:dyDescent="0.2">
      <c r="A18" s="212" t="s">
        <v>158</v>
      </c>
      <c r="B18" s="212"/>
      <c r="C18" s="215"/>
      <c r="D18" s="215"/>
      <c r="E18" s="215"/>
      <c r="F18" s="215"/>
      <c r="G18" s="215"/>
    </row>
    <row r="19" spans="1:7" x14ac:dyDescent="0.2">
      <c r="A19" s="212" t="s">
        <v>156</v>
      </c>
      <c r="B19" s="212"/>
      <c r="C19" s="215"/>
      <c r="D19" s="215"/>
      <c r="E19" s="215"/>
      <c r="F19" s="215"/>
      <c r="G19" s="215"/>
    </row>
    <row r="20" spans="1:7" x14ac:dyDescent="0.2">
      <c r="A20" s="212" t="s">
        <v>157</v>
      </c>
      <c r="B20" s="212"/>
      <c r="C20" s="215"/>
      <c r="D20" s="215"/>
      <c r="E20" s="215"/>
      <c r="F20" s="215"/>
      <c r="G20" s="215"/>
    </row>
    <row r="21" spans="1:7" ht="13.5" thickBot="1" x14ac:dyDescent="0.25">
      <c r="A21" s="216"/>
      <c r="B21" s="216"/>
      <c r="C21" s="218"/>
      <c r="D21" s="218"/>
      <c r="E21" s="218"/>
      <c r="F21" s="218"/>
      <c r="G21" s="218"/>
    </row>
  </sheetData>
  <mergeCells count="2">
    <mergeCell ref="B6:B7"/>
    <mergeCell ref="G6:G7"/>
  </mergeCells>
  <printOptions horizontalCentered="1" verticalCentered="1"/>
  <pageMargins left="0.78740157480314965" right="0.78740157480314965" top="0.23622047244094491" bottom="0.98425196850393704" header="0.51181102362204722" footer="0.51181102362204722"/>
  <pageSetup paperSize="9" scale="82" orientation="landscape" r:id="rId1"/>
  <headerFooter alignWithMargins="0">
    <oddHeader>&amp;RLas Malvinas son argentinas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C10" sqref="C10"/>
    </sheetView>
  </sheetViews>
  <sheetFormatPr baseColWidth="10" defaultRowHeight="12.75" x14ac:dyDescent="0.2"/>
  <cols>
    <col min="1" max="1" width="35.85546875" customWidth="1"/>
    <col min="2" max="2" width="17" customWidth="1"/>
    <col min="3" max="5" width="21.5703125" customWidth="1"/>
    <col min="6" max="6" width="22.7109375" customWidth="1"/>
    <col min="7" max="7" width="19.5703125" customWidth="1"/>
    <col min="10" max="10" width="15.42578125" style="200" bestFit="1" customWidth="1"/>
  </cols>
  <sheetData>
    <row r="1" spans="1:10" x14ac:dyDescent="0.2">
      <c r="A1" s="320" t="s">
        <v>230</v>
      </c>
      <c r="B1" s="199"/>
    </row>
    <row r="2" spans="1:10" x14ac:dyDescent="0.2">
      <c r="A2" s="328" t="s">
        <v>220</v>
      </c>
      <c r="B2" s="329"/>
      <c r="C2" s="330"/>
      <c r="D2" s="330"/>
    </row>
    <row r="3" spans="1:10" x14ac:dyDescent="0.2">
      <c r="A3" s="328" t="s">
        <v>231</v>
      </c>
      <c r="B3" s="331"/>
      <c r="C3" s="330"/>
      <c r="D3" s="330"/>
    </row>
    <row r="4" spans="1:10" x14ac:dyDescent="0.2">
      <c r="A4" s="331"/>
      <c r="B4" s="331"/>
      <c r="C4" s="330"/>
      <c r="D4" s="330"/>
    </row>
    <row r="5" spans="1:10" ht="13.5" thickBot="1" x14ac:dyDescent="0.25">
      <c r="A5" s="328" t="s">
        <v>203</v>
      </c>
      <c r="J5" s="202"/>
    </row>
    <row r="6" spans="1:10" ht="13.5" customHeight="1" x14ac:dyDescent="0.2">
      <c r="A6" s="288" t="s">
        <v>50</v>
      </c>
      <c r="B6" s="426" t="s">
        <v>142</v>
      </c>
      <c r="C6" s="289" t="s">
        <v>174</v>
      </c>
      <c r="D6" s="289" t="s">
        <v>205</v>
      </c>
      <c r="E6" s="289" t="s">
        <v>204</v>
      </c>
      <c r="F6" s="289" t="s">
        <v>252</v>
      </c>
      <c r="G6" s="428" t="s">
        <v>99</v>
      </c>
      <c r="J6" s="202"/>
    </row>
    <row r="7" spans="1:10" ht="36.75" customHeight="1" thickBot="1" x14ac:dyDescent="0.25">
      <c r="A7" s="290"/>
      <c r="B7" s="427"/>
      <c r="C7" s="332" t="s">
        <v>223</v>
      </c>
      <c r="D7" s="332" t="s">
        <v>223</v>
      </c>
      <c r="E7" s="332" t="s">
        <v>223</v>
      </c>
      <c r="F7" s="332" t="s">
        <v>223</v>
      </c>
      <c r="G7" s="429"/>
    </row>
    <row r="8" spans="1:10" ht="13.5" thickBot="1" x14ac:dyDescent="0.25">
      <c r="A8" s="207"/>
      <c r="B8" s="207"/>
      <c r="G8" s="200"/>
    </row>
    <row r="9" spans="1:10" x14ac:dyDescent="0.2">
      <c r="A9" s="208" t="s">
        <v>140</v>
      </c>
      <c r="B9" s="208"/>
      <c r="C9" s="211"/>
      <c r="D9" s="211"/>
      <c r="E9" s="211"/>
      <c r="F9" s="211"/>
      <c r="G9" s="211"/>
    </row>
    <row r="10" spans="1:10" x14ac:dyDescent="0.2">
      <c r="A10" s="212" t="s">
        <v>159</v>
      </c>
      <c r="B10" s="212"/>
      <c r="C10" s="215"/>
      <c r="D10" s="215"/>
      <c r="E10" s="215"/>
      <c r="F10" s="215"/>
      <c r="G10" s="215"/>
    </row>
    <row r="11" spans="1:10" x14ac:dyDescent="0.2">
      <c r="A11" s="212" t="s">
        <v>158</v>
      </c>
      <c r="B11" s="212"/>
      <c r="C11" s="215"/>
      <c r="D11" s="215"/>
      <c r="E11" s="215"/>
      <c r="F11" s="215"/>
      <c r="G11" s="215"/>
    </row>
    <row r="12" spans="1:10" x14ac:dyDescent="0.2">
      <c r="A12" s="212" t="s">
        <v>156</v>
      </c>
      <c r="B12" s="212"/>
      <c r="C12" s="215"/>
      <c r="D12" s="215"/>
      <c r="E12" s="215"/>
      <c r="F12" s="215"/>
      <c r="G12" s="215"/>
    </row>
    <row r="13" spans="1:10" x14ac:dyDescent="0.2">
      <c r="A13" s="212" t="s">
        <v>157</v>
      </c>
      <c r="B13" s="212"/>
      <c r="C13" s="215"/>
      <c r="D13" s="215"/>
      <c r="E13" s="215"/>
      <c r="F13" s="215"/>
      <c r="G13" s="215"/>
    </row>
    <row r="14" spans="1:10" ht="13.5" thickBot="1" x14ac:dyDescent="0.25">
      <c r="A14" s="216"/>
      <c r="B14" s="216"/>
      <c r="C14" s="218"/>
      <c r="D14" s="218"/>
      <c r="E14" s="218"/>
      <c r="F14" s="218"/>
      <c r="G14" s="218"/>
    </row>
    <row r="15" spans="1:10" ht="13.5" thickBot="1" x14ac:dyDescent="0.25">
      <c r="A15" s="207"/>
      <c r="B15" s="207"/>
      <c r="G15" s="200"/>
    </row>
    <row r="16" spans="1:10" x14ac:dyDescent="0.2">
      <c r="A16" s="208" t="s">
        <v>141</v>
      </c>
      <c r="B16" s="208"/>
      <c r="C16" s="211"/>
      <c r="D16" s="211"/>
      <c r="E16" s="211"/>
      <c r="F16" s="211"/>
      <c r="G16" s="211"/>
    </row>
    <row r="17" spans="1:7" x14ac:dyDescent="0.2">
      <c r="A17" s="212" t="s">
        <v>159</v>
      </c>
      <c r="B17" s="212"/>
      <c r="C17" s="215"/>
      <c r="D17" s="215"/>
      <c r="E17" s="215"/>
      <c r="F17" s="215"/>
      <c r="G17" s="215"/>
    </row>
    <row r="18" spans="1:7" x14ac:dyDescent="0.2">
      <c r="A18" s="212" t="s">
        <v>158</v>
      </c>
      <c r="B18" s="212"/>
      <c r="C18" s="215"/>
      <c r="D18" s="215"/>
      <c r="E18" s="215"/>
      <c r="F18" s="215"/>
      <c r="G18" s="215"/>
    </row>
    <row r="19" spans="1:7" x14ac:dyDescent="0.2">
      <c r="A19" s="212" t="s">
        <v>156</v>
      </c>
      <c r="B19" s="212"/>
      <c r="C19" s="215"/>
      <c r="D19" s="215"/>
      <c r="E19" s="215"/>
      <c r="F19" s="215"/>
      <c r="G19" s="215"/>
    </row>
    <row r="20" spans="1:7" x14ac:dyDescent="0.2">
      <c r="A20" s="212" t="s">
        <v>157</v>
      </c>
      <c r="B20" s="212"/>
      <c r="C20" s="215"/>
      <c r="D20" s="215"/>
      <c r="E20" s="215"/>
      <c r="F20" s="215"/>
      <c r="G20" s="215"/>
    </row>
    <row r="21" spans="1:7" ht="13.5" thickBot="1" x14ac:dyDescent="0.25">
      <c r="A21" s="216"/>
      <c r="B21" s="216"/>
      <c r="C21" s="218"/>
      <c r="D21" s="218"/>
      <c r="E21" s="218"/>
      <c r="F21" s="218"/>
      <c r="G21" s="218"/>
    </row>
  </sheetData>
  <mergeCells count="2">
    <mergeCell ref="B6:B7"/>
    <mergeCell ref="G6:G7"/>
  </mergeCells>
  <printOptions horizontalCentered="1" verticalCentered="1"/>
  <pageMargins left="0.78740157480314965" right="0.78740157480314965" top="0.23622047244094491" bottom="0.98425196850393704" header="0.51181102362204722" footer="0.51181102362204722"/>
  <pageSetup paperSize="9" scale="82" orientation="landscape" r:id="rId1"/>
  <headerFooter alignWithMargins="0">
    <oddHeader>&amp;RLas Malvinas son argentinas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AT68"/>
  <sheetViews>
    <sheetView showGridLines="0" topLeftCell="B1" zoomScale="145" zoomScaleNormal="145" workbookViewId="0">
      <selection activeCell="C10" sqref="C10"/>
    </sheetView>
  </sheetViews>
  <sheetFormatPr baseColWidth="10" defaultRowHeight="12.75" x14ac:dyDescent="0.2"/>
  <cols>
    <col min="1" max="1" width="4.140625" style="52" customWidth="1"/>
    <col min="2" max="2" width="16" style="52" customWidth="1"/>
    <col min="3" max="3" width="17.28515625" style="198" customWidth="1"/>
    <col min="4" max="4" width="23.85546875" style="198" bestFit="1" customWidth="1"/>
    <col min="5" max="5" width="17.28515625" style="198" customWidth="1"/>
    <col min="6" max="6" width="7.5703125" style="52" customWidth="1"/>
    <col min="7" max="7" width="17.5703125" style="52" customWidth="1"/>
    <col min="8" max="16384" width="11.42578125" style="52"/>
  </cols>
  <sheetData>
    <row r="1" spans="1:7" s="133" customFormat="1" x14ac:dyDescent="0.2">
      <c r="A1" s="133" t="s">
        <v>177</v>
      </c>
      <c r="B1" s="109" t="s">
        <v>235</v>
      </c>
      <c r="C1" s="109"/>
      <c r="D1" s="109"/>
      <c r="E1" s="109"/>
    </row>
    <row r="2" spans="1:7" s="133" customFormat="1" x14ac:dyDescent="0.2">
      <c r="A2" s="133" t="s">
        <v>178</v>
      </c>
      <c r="B2" s="313" t="s">
        <v>73</v>
      </c>
      <c r="C2" s="313"/>
      <c r="D2" s="313"/>
      <c r="E2" s="313"/>
      <c r="F2" s="333"/>
    </row>
    <row r="3" spans="1:7" s="133" customFormat="1" x14ac:dyDescent="0.2">
      <c r="B3" s="323" t="s">
        <v>232</v>
      </c>
      <c r="C3" s="323"/>
      <c r="D3" s="323"/>
      <c r="E3" s="323"/>
      <c r="F3" s="333"/>
    </row>
    <row r="4" spans="1:7" s="133" customFormat="1" x14ac:dyDescent="0.2">
      <c r="B4" s="388" t="s">
        <v>233</v>
      </c>
      <c r="C4" s="388"/>
      <c r="D4" s="388"/>
      <c r="E4" s="388"/>
      <c r="F4" s="333"/>
    </row>
    <row r="5" spans="1:7" s="133" customFormat="1" x14ac:dyDescent="0.2">
      <c r="B5" s="299"/>
      <c r="C5" s="299"/>
      <c r="D5" s="299"/>
      <c r="E5" s="299"/>
      <c r="F5" s="300"/>
      <c r="G5" s="300"/>
    </row>
    <row r="6" spans="1:7" ht="13.5" thickBot="1" x14ac:dyDescent="0.25">
      <c r="C6" s="172"/>
      <c r="D6" s="172"/>
      <c r="E6" s="172"/>
      <c r="F6" s="157"/>
      <c r="G6" s="157"/>
    </row>
    <row r="7" spans="1:7" ht="12.75" customHeight="1" x14ac:dyDescent="0.2">
      <c r="B7" s="191" t="s">
        <v>6</v>
      </c>
      <c r="C7" s="192" t="s">
        <v>74</v>
      </c>
      <c r="D7" s="123" t="s">
        <v>10</v>
      </c>
      <c r="E7" s="193" t="s">
        <v>75</v>
      </c>
      <c r="F7" s="59"/>
    </row>
    <row r="8" spans="1:7" ht="12" customHeight="1" thickBot="1" x14ac:dyDescent="0.25">
      <c r="B8" s="176" t="s">
        <v>7</v>
      </c>
      <c r="C8" s="194" t="s">
        <v>171</v>
      </c>
      <c r="D8" s="334" t="s">
        <v>234</v>
      </c>
      <c r="E8" s="177" t="s">
        <v>76</v>
      </c>
      <c r="F8" s="59"/>
    </row>
    <row r="9" spans="1:7" x14ac:dyDescent="0.2">
      <c r="B9" s="142">
        <f>+'3.vol.'!C7</f>
        <v>43466</v>
      </c>
      <c r="C9" s="143"/>
      <c r="D9" s="144"/>
      <c r="E9" s="145"/>
    </row>
    <row r="10" spans="1:7" x14ac:dyDescent="0.2">
      <c r="B10" s="146">
        <f>+'3.vol.'!C8</f>
        <v>43497</v>
      </c>
      <c r="C10" s="147"/>
      <c r="D10" s="119"/>
      <c r="E10" s="120"/>
    </row>
    <row r="11" spans="1:7" x14ac:dyDescent="0.2">
      <c r="B11" s="146">
        <f>+'3.vol.'!C9</f>
        <v>43525</v>
      </c>
      <c r="C11" s="147"/>
      <c r="D11" s="119"/>
      <c r="E11" s="120"/>
    </row>
    <row r="12" spans="1:7" x14ac:dyDescent="0.2">
      <c r="B12" s="146">
        <f>+'3.vol.'!C10</f>
        <v>43556</v>
      </c>
      <c r="C12" s="147"/>
      <c r="D12" s="119"/>
      <c r="E12" s="120"/>
    </row>
    <row r="13" spans="1:7" x14ac:dyDescent="0.2">
      <c r="B13" s="146">
        <f>+'3.vol.'!C11</f>
        <v>43586</v>
      </c>
      <c r="C13" s="119"/>
      <c r="D13" s="119"/>
      <c r="E13" s="120"/>
    </row>
    <row r="14" spans="1:7" x14ac:dyDescent="0.2">
      <c r="B14" s="146">
        <f>+'3.vol.'!C12</f>
        <v>43617</v>
      </c>
      <c r="C14" s="147"/>
      <c r="D14" s="119"/>
      <c r="E14" s="120"/>
    </row>
    <row r="15" spans="1:7" x14ac:dyDescent="0.2">
      <c r="B15" s="146">
        <f>+'3.vol.'!C13</f>
        <v>43647</v>
      </c>
      <c r="C15" s="119"/>
      <c r="D15" s="119"/>
      <c r="E15" s="120"/>
    </row>
    <row r="16" spans="1:7" x14ac:dyDescent="0.2">
      <c r="B16" s="146">
        <f>+'3.vol.'!C14</f>
        <v>43678</v>
      </c>
      <c r="C16" s="119"/>
      <c r="D16" s="119"/>
      <c r="E16" s="120"/>
    </row>
    <row r="17" spans="2:5" x14ac:dyDescent="0.2">
      <c r="B17" s="146">
        <f>+'3.vol.'!C15</f>
        <v>43709</v>
      </c>
      <c r="C17" s="119"/>
      <c r="D17" s="119"/>
      <c r="E17" s="120"/>
    </row>
    <row r="18" spans="2:5" x14ac:dyDescent="0.2">
      <c r="B18" s="146">
        <f>+'3.vol.'!C16</f>
        <v>43739</v>
      </c>
      <c r="C18" s="119"/>
      <c r="D18" s="119"/>
      <c r="E18" s="120"/>
    </row>
    <row r="19" spans="2:5" x14ac:dyDescent="0.2">
      <c r="B19" s="146">
        <f>+'3.vol.'!C17</f>
        <v>43770</v>
      </c>
      <c r="C19" s="119"/>
      <c r="D19" s="119"/>
      <c r="E19" s="120"/>
    </row>
    <row r="20" spans="2:5" ht="13.5" thickBot="1" x14ac:dyDescent="0.25">
      <c r="B20" s="148">
        <f>+'3.vol.'!C18</f>
        <v>43800</v>
      </c>
      <c r="C20" s="149"/>
      <c r="D20" s="149"/>
      <c r="E20" s="150"/>
    </row>
    <row r="21" spans="2:5" x14ac:dyDescent="0.2">
      <c r="B21" s="142">
        <f>+'3.vol.'!C19</f>
        <v>43831</v>
      </c>
      <c r="C21" s="144"/>
      <c r="D21" s="144"/>
      <c r="E21" s="120"/>
    </row>
    <row r="22" spans="2:5" x14ac:dyDescent="0.2">
      <c r="B22" s="146">
        <f>+'3.vol.'!C20</f>
        <v>43862</v>
      </c>
      <c r="C22" s="119"/>
      <c r="D22" s="119"/>
      <c r="E22" s="151"/>
    </row>
    <row r="23" spans="2:5" x14ac:dyDescent="0.2">
      <c r="B23" s="146">
        <f>+'3.vol.'!C21</f>
        <v>43891</v>
      </c>
      <c r="C23" s="119"/>
      <c r="D23" s="119"/>
      <c r="E23" s="120"/>
    </row>
    <row r="24" spans="2:5" x14ac:dyDescent="0.2">
      <c r="B24" s="146">
        <f>+'3.vol.'!C22</f>
        <v>43922</v>
      </c>
      <c r="C24" s="119"/>
      <c r="D24" s="119"/>
      <c r="E24" s="120"/>
    </row>
    <row r="25" spans="2:5" x14ac:dyDescent="0.2">
      <c r="B25" s="146">
        <f>+'3.vol.'!C23</f>
        <v>43952</v>
      </c>
      <c r="C25" s="119"/>
      <c r="D25" s="119"/>
      <c r="E25" s="120"/>
    </row>
    <row r="26" spans="2:5" x14ac:dyDescent="0.2">
      <c r="B26" s="146">
        <f>+'3.vol.'!C24</f>
        <v>43983</v>
      </c>
      <c r="C26" s="119"/>
      <c r="D26" s="119"/>
      <c r="E26" s="120"/>
    </row>
    <row r="27" spans="2:5" x14ac:dyDescent="0.2">
      <c r="B27" s="146">
        <f>+'3.vol.'!C25</f>
        <v>44013</v>
      </c>
      <c r="C27" s="119"/>
      <c r="D27" s="119"/>
      <c r="E27" s="120"/>
    </row>
    <row r="28" spans="2:5" x14ac:dyDescent="0.2">
      <c r="B28" s="146">
        <f>+'3.vol.'!C26</f>
        <v>44044</v>
      </c>
      <c r="C28" s="119"/>
      <c r="D28" s="119"/>
      <c r="E28" s="120"/>
    </row>
    <row r="29" spans="2:5" x14ac:dyDescent="0.2">
      <c r="B29" s="146">
        <f>+'3.vol.'!C27</f>
        <v>44075</v>
      </c>
      <c r="C29" s="119"/>
      <c r="D29" s="119"/>
      <c r="E29" s="120"/>
    </row>
    <row r="30" spans="2:5" x14ac:dyDescent="0.2">
      <c r="B30" s="146">
        <f>+'3.vol.'!C28</f>
        <v>44105</v>
      </c>
      <c r="C30" s="119"/>
      <c r="D30" s="119"/>
      <c r="E30" s="120"/>
    </row>
    <row r="31" spans="2:5" x14ac:dyDescent="0.2">
      <c r="B31" s="146">
        <f>+'3.vol.'!C29</f>
        <v>44136</v>
      </c>
      <c r="C31" s="119"/>
      <c r="D31" s="119"/>
      <c r="E31" s="120"/>
    </row>
    <row r="32" spans="2:5" ht="13.5" thickBot="1" x14ac:dyDescent="0.25">
      <c r="B32" s="148">
        <f>+'3.vol.'!C30</f>
        <v>44166</v>
      </c>
      <c r="C32" s="149"/>
      <c r="D32" s="149"/>
      <c r="E32" s="152"/>
    </row>
    <row r="33" spans="2:5" x14ac:dyDescent="0.2">
      <c r="B33" s="142">
        <f>+'3.vol.'!C31</f>
        <v>44197</v>
      </c>
      <c r="C33" s="144"/>
      <c r="D33" s="153"/>
      <c r="E33" s="143"/>
    </row>
    <row r="34" spans="2:5" x14ac:dyDescent="0.2">
      <c r="B34" s="146">
        <f>+'3.vol.'!C32</f>
        <v>44228</v>
      </c>
      <c r="C34" s="119"/>
      <c r="D34" s="97"/>
      <c r="E34" s="147"/>
    </row>
    <row r="35" spans="2:5" x14ac:dyDescent="0.2">
      <c r="B35" s="146">
        <f>+'3.vol.'!C33</f>
        <v>44256</v>
      </c>
      <c r="C35" s="119"/>
      <c r="D35" s="97"/>
      <c r="E35" s="147"/>
    </row>
    <row r="36" spans="2:5" x14ac:dyDescent="0.2">
      <c r="B36" s="146">
        <f>+'3.vol.'!C34</f>
        <v>44287</v>
      </c>
      <c r="C36" s="119"/>
      <c r="D36" s="97"/>
      <c r="E36" s="147"/>
    </row>
    <row r="37" spans="2:5" x14ac:dyDescent="0.2">
      <c r="B37" s="146">
        <f>+'3.vol.'!C35</f>
        <v>44317</v>
      </c>
      <c r="C37" s="119"/>
      <c r="D37" s="97"/>
      <c r="E37" s="147"/>
    </row>
    <row r="38" spans="2:5" x14ac:dyDescent="0.2">
      <c r="B38" s="146">
        <f>+'3.vol.'!C36</f>
        <v>44348</v>
      </c>
      <c r="C38" s="119"/>
      <c r="D38" s="97"/>
      <c r="E38" s="147"/>
    </row>
    <row r="39" spans="2:5" x14ac:dyDescent="0.2">
      <c r="B39" s="146">
        <f>+'3.vol.'!C37</f>
        <v>44378</v>
      </c>
      <c r="C39" s="119"/>
      <c r="D39" s="97"/>
      <c r="E39" s="147"/>
    </row>
    <row r="40" spans="2:5" x14ac:dyDescent="0.2">
      <c r="B40" s="146">
        <f>+'3.vol.'!C38</f>
        <v>44409</v>
      </c>
      <c r="C40" s="119"/>
      <c r="D40" s="97"/>
      <c r="E40" s="147"/>
    </row>
    <row r="41" spans="2:5" x14ac:dyDescent="0.2">
      <c r="B41" s="146">
        <f>+'3.vol.'!C39</f>
        <v>44440</v>
      </c>
      <c r="C41" s="119"/>
      <c r="D41" s="97"/>
      <c r="E41" s="147"/>
    </row>
    <row r="42" spans="2:5" x14ac:dyDescent="0.2">
      <c r="B42" s="146">
        <f>+'3.vol.'!C40</f>
        <v>44470</v>
      </c>
      <c r="C42" s="119"/>
      <c r="D42" s="97"/>
      <c r="E42" s="147"/>
    </row>
    <row r="43" spans="2:5" x14ac:dyDescent="0.2">
      <c r="B43" s="146">
        <f>+'3.vol.'!C41</f>
        <v>44501</v>
      </c>
      <c r="C43" s="119"/>
      <c r="D43" s="97"/>
      <c r="E43" s="147"/>
    </row>
    <row r="44" spans="2:5" ht="13.5" thickBot="1" x14ac:dyDescent="0.25">
      <c r="B44" s="195">
        <f>+'3.vol.'!C42</f>
        <v>44531</v>
      </c>
      <c r="C44" s="196"/>
      <c r="D44" s="197"/>
      <c r="E44" s="190"/>
    </row>
    <row r="45" spans="2:5" x14ac:dyDescent="0.2">
      <c r="B45" s="142">
        <f>+'3.vol.'!C43</f>
        <v>44562</v>
      </c>
      <c r="C45" s="144"/>
      <c r="D45" s="144"/>
      <c r="E45" s="143"/>
    </row>
    <row r="46" spans="2:5" x14ac:dyDescent="0.2">
      <c r="B46" s="146">
        <f>+'3.vol.'!C44</f>
        <v>44593</v>
      </c>
      <c r="C46" s="119"/>
      <c r="D46" s="119"/>
      <c r="E46" s="147"/>
    </row>
    <row r="47" spans="2:5" x14ac:dyDescent="0.2">
      <c r="B47" s="146">
        <f>+'3.vol.'!C45</f>
        <v>44621</v>
      </c>
      <c r="C47" s="119"/>
      <c r="D47" s="119"/>
      <c r="E47" s="147"/>
    </row>
    <row r="48" spans="2:5" hidden="1" x14ac:dyDescent="0.2">
      <c r="B48" s="146">
        <f>+'3.vol.'!C46</f>
        <v>44652</v>
      </c>
      <c r="C48" s="119"/>
      <c r="D48" s="119"/>
      <c r="E48" s="147"/>
    </row>
    <row r="49" spans="2:46" hidden="1" x14ac:dyDescent="0.2">
      <c r="B49" s="146"/>
      <c r="C49" s="119"/>
      <c r="D49" s="119"/>
      <c r="E49" s="147"/>
    </row>
    <row r="50" spans="2:46" hidden="1" x14ac:dyDescent="0.2">
      <c r="B50" s="146"/>
      <c r="C50" s="119"/>
      <c r="D50" s="119"/>
      <c r="E50" s="147"/>
    </row>
    <row r="51" spans="2:46" hidden="1" x14ac:dyDescent="0.2">
      <c r="B51" s="146"/>
      <c r="C51" s="119"/>
      <c r="D51" s="119"/>
      <c r="E51" s="147"/>
    </row>
    <row r="52" spans="2:46" hidden="1" x14ac:dyDescent="0.2">
      <c r="B52" s="146"/>
      <c r="C52" s="119"/>
      <c r="D52" s="119"/>
      <c r="E52" s="147"/>
    </row>
    <row r="53" spans="2:46" hidden="1" x14ac:dyDescent="0.2">
      <c r="B53" s="146"/>
      <c r="C53" s="119"/>
      <c r="D53" s="119"/>
      <c r="E53" s="147"/>
    </row>
    <row r="54" spans="2:46" hidden="1" x14ac:dyDescent="0.2">
      <c r="B54" s="146"/>
      <c r="C54" s="119"/>
      <c r="D54" s="119"/>
      <c r="E54" s="147"/>
    </row>
    <row r="55" spans="2:46" hidden="1" x14ac:dyDescent="0.2">
      <c r="B55" s="146"/>
      <c r="C55" s="119"/>
      <c r="D55" s="119"/>
      <c r="E55" s="147"/>
    </row>
    <row r="56" spans="2:46" ht="13.5" hidden="1" thickBot="1" x14ac:dyDescent="0.25">
      <c r="B56" s="148"/>
      <c r="C56" s="149"/>
      <c r="D56" s="149"/>
      <c r="E56" s="155"/>
    </row>
    <row r="57" spans="2:46" ht="13.5" thickBot="1" x14ac:dyDescent="0.25">
      <c r="B57" s="162"/>
      <c r="C57" s="157"/>
      <c r="D57" s="157"/>
      <c r="E57" s="158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</row>
    <row r="58" spans="2:46" x14ac:dyDescent="0.2">
      <c r="B58" s="159">
        <f>'3.vol.'!C58</f>
        <v>2019</v>
      </c>
      <c r="C58" s="144"/>
      <c r="D58" s="144"/>
      <c r="E58" s="144"/>
      <c r="F58" s="157"/>
    </row>
    <row r="59" spans="2:46" x14ac:dyDescent="0.2">
      <c r="B59" s="160">
        <f>'3.vol.'!C59</f>
        <v>2020</v>
      </c>
      <c r="C59" s="119"/>
      <c r="D59" s="119"/>
      <c r="E59" s="119"/>
      <c r="F59" s="157"/>
    </row>
    <row r="60" spans="2:46" ht="13.5" thickBot="1" x14ac:dyDescent="0.25">
      <c r="B60" s="161">
        <f>'3.vol.'!C60</f>
        <v>2021</v>
      </c>
      <c r="C60" s="149"/>
      <c r="D60" s="149"/>
      <c r="E60" s="149"/>
    </row>
    <row r="61" spans="2:46" ht="13.5" thickBot="1" x14ac:dyDescent="0.25">
      <c r="B61" s="162"/>
      <c r="C61" s="157"/>
      <c r="D61" s="157"/>
      <c r="E61" s="157"/>
    </row>
    <row r="62" spans="2:46" x14ac:dyDescent="0.2">
      <c r="B62" s="375" t="str">
        <f>'3.vol.'!C61</f>
        <v>ene-mar 2021</v>
      </c>
      <c r="C62" s="144"/>
      <c r="D62" s="144"/>
      <c r="E62" s="144"/>
    </row>
    <row r="63" spans="2:46" ht="13.5" thickBot="1" x14ac:dyDescent="0.25">
      <c r="B63" s="376" t="str">
        <f>'3.vol.'!C62</f>
        <v>ene-mar 2022</v>
      </c>
      <c r="C63" s="149"/>
      <c r="D63" s="149"/>
      <c r="E63" s="149"/>
    </row>
    <row r="64" spans="2:46" x14ac:dyDescent="0.2">
      <c r="C64" s="52"/>
      <c r="D64" s="52"/>
    </row>
    <row r="65" spans="2:5" ht="14.25" customHeight="1" x14ac:dyDescent="0.2">
      <c r="B65" s="430" t="s">
        <v>172</v>
      </c>
      <c r="C65" s="430"/>
      <c r="D65" s="430"/>
      <c r="E65" s="430"/>
    </row>
    <row r="66" spans="2:5" x14ac:dyDescent="0.2">
      <c r="B66" s="430"/>
      <c r="C66" s="430"/>
      <c r="D66" s="430"/>
      <c r="E66" s="430"/>
    </row>
    <row r="67" spans="2:5" x14ac:dyDescent="0.2">
      <c r="B67" s="430"/>
      <c r="C67" s="430"/>
      <c r="D67" s="430"/>
      <c r="E67" s="430"/>
    </row>
    <row r="68" spans="2:5" ht="14.25" x14ac:dyDescent="0.2">
      <c r="B68" s="312" t="s">
        <v>173</v>
      </c>
    </row>
  </sheetData>
  <sheetProtection formatCells="0" formatColumns="0" formatRows="0"/>
  <mergeCells count="2">
    <mergeCell ref="B4:E4"/>
    <mergeCell ref="B65:E67"/>
  </mergeCells>
  <phoneticPr fontId="0" type="noConversion"/>
  <printOptions horizontalCentered="1" verticalCentered="1" gridLinesSet="0"/>
  <pageMargins left="0.78740157480314965" right="0.78740157480314965" top="0.23622047244094491" bottom="0.98425196850393704" header="0.51181102362204722" footer="0.51181102362204722"/>
  <pageSetup paperSize="9" orientation="portrait" horizontalDpi="4294967292" verticalDpi="300" r:id="rId1"/>
  <headerFooter alignWithMargins="0">
    <oddHeader>&amp;RLas Malvinas son argentinas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AT68"/>
  <sheetViews>
    <sheetView showGridLines="0" topLeftCell="B1" zoomScale="145" zoomScaleNormal="145" workbookViewId="0">
      <selection activeCell="C10" sqref="C10"/>
    </sheetView>
  </sheetViews>
  <sheetFormatPr baseColWidth="10" defaultRowHeight="12.75" x14ac:dyDescent="0.2"/>
  <cols>
    <col min="1" max="1" width="4.140625" style="52" customWidth="1"/>
    <col min="2" max="2" width="16" style="52" customWidth="1"/>
    <col min="3" max="3" width="17.28515625" style="198" customWidth="1"/>
    <col min="4" max="4" width="23.85546875" style="198" bestFit="1" customWidth="1"/>
    <col min="5" max="5" width="17.28515625" style="198" customWidth="1"/>
    <col min="6" max="6" width="7.5703125" style="52" customWidth="1"/>
    <col min="7" max="7" width="17.5703125" style="52" customWidth="1"/>
    <col min="8" max="16384" width="11.42578125" style="52"/>
  </cols>
  <sheetData>
    <row r="1" spans="1:7" s="133" customFormat="1" x14ac:dyDescent="0.2">
      <c r="A1" s="133" t="s">
        <v>177</v>
      </c>
      <c r="B1" s="109" t="s">
        <v>236</v>
      </c>
      <c r="C1" s="109"/>
      <c r="D1" s="109"/>
      <c r="E1" s="109"/>
    </row>
    <row r="2" spans="1:7" s="133" customFormat="1" x14ac:dyDescent="0.2">
      <c r="A2" s="133" t="s">
        <v>178</v>
      </c>
      <c r="B2" s="313" t="s">
        <v>73</v>
      </c>
      <c r="C2" s="313"/>
      <c r="D2" s="313"/>
      <c r="E2" s="313"/>
      <c r="F2" s="333"/>
    </row>
    <row r="3" spans="1:7" s="133" customFormat="1" x14ac:dyDescent="0.2">
      <c r="B3" s="323" t="s">
        <v>237</v>
      </c>
      <c r="C3" s="323"/>
      <c r="D3" s="323"/>
      <c r="E3" s="323"/>
      <c r="F3" s="333"/>
    </row>
    <row r="4" spans="1:7" s="133" customFormat="1" x14ac:dyDescent="0.2">
      <c r="B4" s="388" t="s">
        <v>233</v>
      </c>
      <c r="C4" s="388"/>
      <c r="D4" s="388"/>
      <c r="E4" s="388"/>
      <c r="F4" s="333"/>
    </row>
    <row r="5" spans="1:7" s="133" customFormat="1" x14ac:dyDescent="0.2">
      <c r="B5" s="299"/>
      <c r="C5" s="299"/>
      <c r="D5" s="299"/>
      <c r="E5" s="299"/>
      <c r="F5" s="300"/>
      <c r="G5" s="300"/>
    </row>
    <row r="6" spans="1:7" ht="13.5" thickBot="1" x14ac:dyDescent="0.25">
      <c r="C6" s="172"/>
      <c r="D6" s="172"/>
      <c r="E6" s="172"/>
      <c r="F6" s="157"/>
      <c r="G6" s="157"/>
    </row>
    <row r="7" spans="1:7" ht="12.75" customHeight="1" x14ac:dyDescent="0.2">
      <c r="B7" s="191" t="s">
        <v>6</v>
      </c>
      <c r="C7" s="192" t="s">
        <v>74</v>
      </c>
      <c r="D7" s="123" t="s">
        <v>10</v>
      </c>
      <c r="E7" s="193" t="s">
        <v>75</v>
      </c>
      <c r="F7" s="59"/>
    </row>
    <row r="8" spans="1:7" ht="12" customHeight="1" thickBot="1" x14ac:dyDescent="0.25">
      <c r="B8" s="176" t="s">
        <v>7</v>
      </c>
      <c r="C8" s="194" t="s">
        <v>171</v>
      </c>
      <c r="D8" s="334" t="s">
        <v>234</v>
      </c>
      <c r="E8" s="177" t="s">
        <v>76</v>
      </c>
      <c r="F8" s="59"/>
    </row>
    <row r="9" spans="1:7" x14ac:dyDescent="0.2">
      <c r="B9" s="142">
        <f>+'3.vol.'!C7</f>
        <v>43466</v>
      </c>
      <c r="C9" s="143"/>
      <c r="D9" s="144"/>
      <c r="E9" s="145"/>
    </row>
    <row r="10" spans="1:7" x14ac:dyDescent="0.2">
      <c r="B10" s="146">
        <f>+'3.vol.'!C8</f>
        <v>43497</v>
      </c>
      <c r="C10" s="147"/>
      <c r="D10" s="119"/>
      <c r="E10" s="120"/>
    </row>
    <row r="11" spans="1:7" x14ac:dyDescent="0.2">
      <c r="B11" s="146">
        <f>+'3.vol.'!C9</f>
        <v>43525</v>
      </c>
      <c r="C11" s="147"/>
      <c r="D11" s="119"/>
      <c r="E11" s="120"/>
    </row>
    <row r="12" spans="1:7" x14ac:dyDescent="0.2">
      <c r="B12" s="146">
        <f>+'3.vol.'!C10</f>
        <v>43556</v>
      </c>
      <c r="C12" s="147"/>
      <c r="D12" s="119"/>
      <c r="E12" s="120"/>
    </row>
    <row r="13" spans="1:7" x14ac:dyDescent="0.2">
      <c r="B13" s="146">
        <f>+'3.vol.'!C11</f>
        <v>43586</v>
      </c>
      <c r="C13" s="119"/>
      <c r="D13" s="119"/>
      <c r="E13" s="120"/>
    </row>
    <row r="14" spans="1:7" x14ac:dyDescent="0.2">
      <c r="B14" s="146">
        <f>+'3.vol.'!C12</f>
        <v>43617</v>
      </c>
      <c r="C14" s="147"/>
      <c r="D14" s="119"/>
      <c r="E14" s="120"/>
    </row>
    <row r="15" spans="1:7" x14ac:dyDescent="0.2">
      <c r="B15" s="146">
        <f>+'3.vol.'!C13</f>
        <v>43647</v>
      </c>
      <c r="C15" s="119"/>
      <c r="D15" s="119"/>
      <c r="E15" s="120"/>
    </row>
    <row r="16" spans="1:7" x14ac:dyDescent="0.2">
      <c r="B16" s="146">
        <f>+'3.vol.'!C14</f>
        <v>43678</v>
      </c>
      <c r="C16" s="119"/>
      <c r="D16" s="119"/>
      <c r="E16" s="120"/>
    </row>
    <row r="17" spans="2:5" x14ac:dyDescent="0.2">
      <c r="B17" s="146">
        <f>+'3.vol.'!C15</f>
        <v>43709</v>
      </c>
      <c r="C17" s="119"/>
      <c r="D17" s="119"/>
      <c r="E17" s="120"/>
    </row>
    <row r="18" spans="2:5" x14ac:dyDescent="0.2">
      <c r="B18" s="146">
        <f>+'3.vol.'!C16</f>
        <v>43739</v>
      </c>
      <c r="C18" s="119"/>
      <c r="D18" s="119"/>
      <c r="E18" s="120"/>
    </row>
    <row r="19" spans="2:5" x14ac:dyDescent="0.2">
      <c r="B19" s="146">
        <f>+'3.vol.'!C17</f>
        <v>43770</v>
      </c>
      <c r="C19" s="119"/>
      <c r="D19" s="119"/>
      <c r="E19" s="120"/>
    </row>
    <row r="20" spans="2:5" ht="13.5" thickBot="1" x14ac:dyDescent="0.25">
      <c r="B20" s="148">
        <f>+'3.vol.'!C18</f>
        <v>43800</v>
      </c>
      <c r="C20" s="149"/>
      <c r="D20" s="149"/>
      <c r="E20" s="150"/>
    </row>
    <row r="21" spans="2:5" x14ac:dyDescent="0.2">
      <c r="B21" s="142">
        <f>+'3.vol.'!C19</f>
        <v>43831</v>
      </c>
      <c r="C21" s="144"/>
      <c r="D21" s="144"/>
      <c r="E21" s="120"/>
    </row>
    <row r="22" spans="2:5" x14ac:dyDescent="0.2">
      <c r="B22" s="146">
        <f>+'3.vol.'!C20</f>
        <v>43862</v>
      </c>
      <c r="C22" s="119"/>
      <c r="D22" s="119"/>
      <c r="E22" s="151"/>
    </row>
    <row r="23" spans="2:5" x14ac:dyDescent="0.2">
      <c r="B23" s="146">
        <f>+'3.vol.'!C21</f>
        <v>43891</v>
      </c>
      <c r="C23" s="119"/>
      <c r="D23" s="119"/>
      <c r="E23" s="120"/>
    </row>
    <row r="24" spans="2:5" x14ac:dyDescent="0.2">
      <c r="B24" s="146">
        <f>+'3.vol.'!C22</f>
        <v>43922</v>
      </c>
      <c r="C24" s="119"/>
      <c r="D24" s="119"/>
      <c r="E24" s="120"/>
    </row>
    <row r="25" spans="2:5" x14ac:dyDescent="0.2">
      <c r="B25" s="146">
        <f>+'3.vol.'!C23</f>
        <v>43952</v>
      </c>
      <c r="C25" s="119"/>
      <c r="D25" s="119"/>
      <c r="E25" s="120"/>
    </row>
    <row r="26" spans="2:5" x14ac:dyDescent="0.2">
      <c r="B26" s="146">
        <f>+'3.vol.'!C24</f>
        <v>43983</v>
      </c>
      <c r="C26" s="119"/>
      <c r="D26" s="119"/>
      <c r="E26" s="120"/>
    </row>
    <row r="27" spans="2:5" x14ac:dyDescent="0.2">
      <c r="B27" s="146">
        <f>+'3.vol.'!C25</f>
        <v>44013</v>
      </c>
      <c r="C27" s="119"/>
      <c r="D27" s="119"/>
      <c r="E27" s="120"/>
    </row>
    <row r="28" spans="2:5" x14ac:dyDescent="0.2">
      <c r="B28" s="146">
        <f>+'3.vol.'!C26</f>
        <v>44044</v>
      </c>
      <c r="C28" s="119"/>
      <c r="D28" s="119"/>
      <c r="E28" s="120"/>
    </row>
    <row r="29" spans="2:5" x14ac:dyDescent="0.2">
      <c r="B29" s="146">
        <f>+'3.vol.'!C27</f>
        <v>44075</v>
      </c>
      <c r="C29" s="119"/>
      <c r="D29" s="119"/>
      <c r="E29" s="120"/>
    </row>
    <row r="30" spans="2:5" x14ac:dyDescent="0.2">
      <c r="B30" s="146">
        <f>+'3.vol.'!C28</f>
        <v>44105</v>
      </c>
      <c r="C30" s="119"/>
      <c r="D30" s="119"/>
      <c r="E30" s="120"/>
    </row>
    <row r="31" spans="2:5" x14ac:dyDescent="0.2">
      <c r="B31" s="146">
        <f>+'3.vol.'!C29</f>
        <v>44136</v>
      </c>
      <c r="C31" s="119"/>
      <c r="D31" s="119"/>
      <c r="E31" s="120"/>
    </row>
    <row r="32" spans="2:5" ht="13.5" thickBot="1" x14ac:dyDescent="0.25">
      <c r="B32" s="148">
        <f>+'3.vol.'!C30</f>
        <v>44166</v>
      </c>
      <c r="C32" s="149"/>
      <c r="D32" s="149"/>
      <c r="E32" s="152"/>
    </row>
    <row r="33" spans="2:5" x14ac:dyDescent="0.2">
      <c r="B33" s="142">
        <f>+'3.vol.'!C31</f>
        <v>44197</v>
      </c>
      <c r="C33" s="144"/>
      <c r="D33" s="153"/>
      <c r="E33" s="143"/>
    </row>
    <row r="34" spans="2:5" x14ac:dyDescent="0.2">
      <c r="B34" s="146">
        <f>+'3.vol.'!C32</f>
        <v>44228</v>
      </c>
      <c r="C34" s="119"/>
      <c r="D34" s="97"/>
      <c r="E34" s="147"/>
    </row>
    <row r="35" spans="2:5" x14ac:dyDescent="0.2">
      <c r="B35" s="146">
        <f>+'3.vol.'!C33</f>
        <v>44256</v>
      </c>
      <c r="C35" s="119"/>
      <c r="D35" s="97"/>
      <c r="E35" s="147"/>
    </row>
    <row r="36" spans="2:5" x14ac:dyDescent="0.2">
      <c r="B36" s="146">
        <f>+'3.vol.'!C34</f>
        <v>44287</v>
      </c>
      <c r="C36" s="119"/>
      <c r="D36" s="97"/>
      <c r="E36" s="147"/>
    </row>
    <row r="37" spans="2:5" x14ac:dyDescent="0.2">
      <c r="B37" s="146">
        <f>+'3.vol.'!C35</f>
        <v>44317</v>
      </c>
      <c r="C37" s="119"/>
      <c r="D37" s="97"/>
      <c r="E37" s="147"/>
    </row>
    <row r="38" spans="2:5" x14ac:dyDescent="0.2">
      <c r="B38" s="146">
        <f>+'3.vol.'!C36</f>
        <v>44348</v>
      </c>
      <c r="C38" s="119"/>
      <c r="D38" s="97"/>
      <c r="E38" s="147"/>
    </row>
    <row r="39" spans="2:5" x14ac:dyDescent="0.2">
      <c r="B39" s="146">
        <f>+'3.vol.'!C37</f>
        <v>44378</v>
      </c>
      <c r="C39" s="119"/>
      <c r="D39" s="97"/>
      <c r="E39" s="147"/>
    </row>
    <row r="40" spans="2:5" x14ac:dyDescent="0.2">
      <c r="B40" s="146">
        <f>+'3.vol.'!C38</f>
        <v>44409</v>
      </c>
      <c r="C40" s="119"/>
      <c r="D40" s="97"/>
      <c r="E40" s="147"/>
    </row>
    <row r="41" spans="2:5" x14ac:dyDescent="0.2">
      <c r="B41" s="146">
        <f>+'3.vol.'!C39</f>
        <v>44440</v>
      </c>
      <c r="C41" s="119"/>
      <c r="D41" s="97"/>
      <c r="E41" s="147"/>
    </row>
    <row r="42" spans="2:5" x14ac:dyDescent="0.2">
      <c r="B42" s="146">
        <f>+'3.vol.'!C40</f>
        <v>44470</v>
      </c>
      <c r="C42" s="119"/>
      <c r="D42" s="97"/>
      <c r="E42" s="147"/>
    </row>
    <row r="43" spans="2:5" x14ac:dyDescent="0.2">
      <c r="B43" s="146">
        <f>+'3.vol.'!C41</f>
        <v>44501</v>
      </c>
      <c r="C43" s="119"/>
      <c r="D43" s="97"/>
      <c r="E43" s="147"/>
    </row>
    <row r="44" spans="2:5" ht="13.5" thickBot="1" x14ac:dyDescent="0.25">
      <c r="B44" s="195">
        <f>+'3.vol.'!C42</f>
        <v>44531</v>
      </c>
      <c r="C44" s="196"/>
      <c r="D44" s="197"/>
      <c r="E44" s="190"/>
    </row>
    <row r="45" spans="2:5" x14ac:dyDescent="0.2">
      <c r="B45" s="142">
        <f>+'3.vol.'!C43</f>
        <v>44562</v>
      </c>
      <c r="C45" s="144"/>
      <c r="D45" s="144"/>
      <c r="E45" s="143"/>
    </row>
    <row r="46" spans="2:5" x14ac:dyDescent="0.2">
      <c r="B46" s="146">
        <f>+'3.vol.'!C44</f>
        <v>44593</v>
      </c>
      <c r="C46" s="119"/>
      <c r="D46" s="119"/>
      <c r="E46" s="147"/>
    </row>
    <row r="47" spans="2:5" x14ac:dyDescent="0.2">
      <c r="B47" s="146">
        <f>+'3.vol.'!C45</f>
        <v>44621</v>
      </c>
      <c r="C47" s="119"/>
      <c r="D47" s="119"/>
      <c r="E47" s="147"/>
    </row>
    <row r="48" spans="2:5" hidden="1" x14ac:dyDescent="0.2">
      <c r="B48" s="146">
        <f>+'3.vol.'!C46</f>
        <v>44652</v>
      </c>
      <c r="C48" s="119"/>
      <c r="D48" s="119"/>
      <c r="E48" s="147"/>
    </row>
    <row r="49" spans="2:46" hidden="1" x14ac:dyDescent="0.2">
      <c r="B49" s="146"/>
      <c r="C49" s="119"/>
      <c r="D49" s="119"/>
      <c r="E49" s="147"/>
    </row>
    <row r="50" spans="2:46" hidden="1" x14ac:dyDescent="0.2">
      <c r="B50" s="146"/>
      <c r="C50" s="119"/>
      <c r="D50" s="119"/>
      <c r="E50" s="147"/>
    </row>
    <row r="51" spans="2:46" hidden="1" x14ac:dyDescent="0.2">
      <c r="B51" s="146"/>
      <c r="C51" s="119"/>
      <c r="D51" s="119"/>
      <c r="E51" s="147"/>
    </row>
    <row r="52" spans="2:46" hidden="1" x14ac:dyDescent="0.2">
      <c r="B52" s="146"/>
      <c r="C52" s="119"/>
      <c r="D52" s="119"/>
      <c r="E52" s="147"/>
    </row>
    <row r="53" spans="2:46" hidden="1" x14ac:dyDescent="0.2">
      <c r="B53" s="146"/>
      <c r="C53" s="119"/>
      <c r="D53" s="119"/>
      <c r="E53" s="147"/>
    </row>
    <row r="54" spans="2:46" hidden="1" x14ac:dyDescent="0.2">
      <c r="B54" s="146"/>
      <c r="C54" s="119"/>
      <c r="D54" s="119"/>
      <c r="E54" s="147"/>
    </row>
    <row r="55" spans="2:46" hidden="1" x14ac:dyDescent="0.2">
      <c r="B55" s="146"/>
      <c r="C55" s="119"/>
      <c r="D55" s="119"/>
      <c r="E55" s="147"/>
    </row>
    <row r="56" spans="2:46" ht="13.5" hidden="1" thickBot="1" x14ac:dyDescent="0.25">
      <c r="B56" s="148"/>
      <c r="C56" s="149"/>
      <c r="D56" s="149"/>
      <c r="E56" s="155"/>
    </row>
    <row r="57" spans="2:46" ht="13.5" thickBot="1" x14ac:dyDescent="0.25">
      <c r="B57" s="162"/>
      <c r="C57" s="157"/>
      <c r="D57" s="157"/>
      <c r="E57" s="158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</row>
    <row r="58" spans="2:46" x14ac:dyDescent="0.2">
      <c r="B58" s="159">
        <f>'3.vol.'!C58</f>
        <v>2019</v>
      </c>
      <c r="C58" s="144"/>
      <c r="D58" s="144"/>
      <c r="E58" s="144"/>
      <c r="F58" s="157"/>
    </row>
    <row r="59" spans="2:46" x14ac:dyDescent="0.2">
      <c r="B59" s="160">
        <f>'3.vol.'!C59</f>
        <v>2020</v>
      </c>
      <c r="C59" s="119"/>
      <c r="D59" s="119"/>
      <c r="E59" s="119"/>
      <c r="F59" s="157"/>
    </row>
    <row r="60" spans="2:46" ht="13.5" thickBot="1" x14ac:dyDescent="0.25">
      <c r="B60" s="161">
        <f>'3.vol.'!C60</f>
        <v>2021</v>
      </c>
      <c r="C60" s="149"/>
      <c r="D60" s="149"/>
      <c r="E60" s="149"/>
    </row>
    <row r="61" spans="2:46" ht="13.5" thickBot="1" x14ac:dyDescent="0.25">
      <c r="B61" s="162"/>
      <c r="C61" s="157"/>
      <c r="D61" s="157"/>
      <c r="E61" s="157"/>
    </row>
    <row r="62" spans="2:46" x14ac:dyDescent="0.2">
      <c r="B62" s="375" t="str">
        <f>'3.vol.'!C61</f>
        <v>ene-mar 2021</v>
      </c>
      <c r="C62" s="144"/>
      <c r="D62" s="144"/>
      <c r="E62" s="144"/>
    </row>
    <row r="63" spans="2:46" ht="13.5" thickBot="1" x14ac:dyDescent="0.25">
      <c r="B63" s="376" t="str">
        <f>'3.vol.'!C62</f>
        <v>ene-mar 2022</v>
      </c>
      <c r="C63" s="149"/>
      <c r="D63" s="149"/>
      <c r="E63" s="149"/>
    </row>
    <row r="64" spans="2:46" x14ac:dyDescent="0.2">
      <c r="C64" s="52"/>
      <c r="D64" s="52"/>
    </row>
    <row r="65" spans="2:5" ht="14.25" customHeight="1" x14ac:dyDescent="0.2">
      <c r="B65" s="430" t="s">
        <v>172</v>
      </c>
      <c r="C65" s="430"/>
      <c r="D65" s="430"/>
      <c r="E65" s="430"/>
    </row>
    <row r="66" spans="2:5" x14ac:dyDescent="0.2">
      <c r="B66" s="430"/>
      <c r="C66" s="430"/>
      <c r="D66" s="430"/>
      <c r="E66" s="430"/>
    </row>
    <row r="67" spans="2:5" x14ac:dyDescent="0.2">
      <c r="B67" s="430"/>
      <c r="C67" s="430"/>
      <c r="D67" s="430"/>
      <c r="E67" s="430"/>
    </row>
    <row r="68" spans="2:5" ht="14.25" x14ac:dyDescent="0.2">
      <c r="B68" s="312" t="s">
        <v>173</v>
      </c>
    </row>
  </sheetData>
  <sheetProtection formatCells="0" formatColumns="0" formatRows="0"/>
  <mergeCells count="2">
    <mergeCell ref="B4:E4"/>
    <mergeCell ref="B65:E67"/>
  </mergeCells>
  <printOptions horizontalCentered="1" verticalCentered="1" gridLinesSet="0"/>
  <pageMargins left="0.78740157480314965" right="0.78740157480314965" top="0.23622047244094491" bottom="0.98425196850393704" header="0.51181102362204722" footer="0.51181102362204722"/>
  <pageSetup paperSize="9" orientation="portrait" horizontalDpi="4294967292" verticalDpi="300" r:id="rId1"/>
  <headerFooter alignWithMargins="0">
    <oddHeader>&amp;RLas Malvinas son argentinas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1:AT68"/>
  <sheetViews>
    <sheetView showGridLines="0" topLeftCell="B1" zoomScale="145" zoomScaleNormal="145" workbookViewId="0">
      <selection activeCell="C10" sqref="C10"/>
    </sheetView>
  </sheetViews>
  <sheetFormatPr baseColWidth="10" defaultRowHeight="12.75" x14ac:dyDescent="0.2"/>
  <cols>
    <col min="1" max="1" width="4.140625" style="52" customWidth="1"/>
    <col min="2" max="2" width="16" style="52" customWidth="1"/>
    <col min="3" max="3" width="17.28515625" style="198" customWidth="1"/>
    <col min="4" max="4" width="23.85546875" style="198" bestFit="1" customWidth="1"/>
    <col min="5" max="5" width="17.28515625" style="198" customWidth="1"/>
    <col min="6" max="6" width="7.5703125" style="52" customWidth="1"/>
    <col min="7" max="7" width="17.5703125" style="52" customWidth="1"/>
    <col min="8" max="16384" width="11.42578125" style="52"/>
  </cols>
  <sheetData>
    <row r="1" spans="1:7" s="133" customFormat="1" x14ac:dyDescent="0.2">
      <c r="A1" s="133" t="s">
        <v>177</v>
      </c>
      <c r="B1" s="109" t="s">
        <v>238</v>
      </c>
      <c r="C1" s="109"/>
      <c r="D1" s="109"/>
      <c r="E1" s="109"/>
    </row>
    <row r="2" spans="1:7" s="133" customFormat="1" x14ac:dyDescent="0.2">
      <c r="A2" s="133" t="s">
        <v>178</v>
      </c>
      <c r="B2" s="313" t="s">
        <v>73</v>
      </c>
      <c r="C2" s="313"/>
      <c r="D2" s="313"/>
      <c r="E2" s="313"/>
      <c r="F2" s="333"/>
    </row>
    <row r="3" spans="1:7" s="133" customFormat="1" x14ac:dyDescent="0.2">
      <c r="B3" s="323" t="s">
        <v>239</v>
      </c>
      <c r="C3" s="323"/>
      <c r="D3" s="323"/>
      <c r="E3" s="323"/>
      <c r="F3" s="333"/>
    </row>
    <row r="4" spans="1:7" s="133" customFormat="1" x14ac:dyDescent="0.2">
      <c r="B4" s="388" t="s">
        <v>233</v>
      </c>
      <c r="C4" s="388"/>
      <c r="D4" s="388"/>
      <c r="E4" s="388"/>
      <c r="F4" s="333"/>
    </row>
    <row r="5" spans="1:7" s="133" customFormat="1" x14ac:dyDescent="0.2">
      <c r="B5" s="299"/>
      <c r="C5" s="299"/>
      <c r="D5" s="299"/>
      <c r="E5" s="299"/>
      <c r="F5" s="300"/>
      <c r="G5" s="300"/>
    </row>
    <row r="6" spans="1:7" ht="13.5" thickBot="1" x14ac:dyDescent="0.25">
      <c r="C6" s="172"/>
      <c r="D6" s="172"/>
      <c r="E6" s="172"/>
      <c r="F6" s="157"/>
      <c r="G6" s="157"/>
    </row>
    <row r="7" spans="1:7" ht="12.75" customHeight="1" x14ac:dyDescent="0.2">
      <c r="B7" s="191" t="s">
        <v>6</v>
      </c>
      <c r="C7" s="192" t="s">
        <v>74</v>
      </c>
      <c r="D7" s="123" t="s">
        <v>10</v>
      </c>
      <c r="E7" s="193" t="s">
        <v>75</v>
      </c>
      <c r="F7" s="59"/>
    </row>
    <row r="8" spans="1:7" ht="12" customHeight="1" thickBot="1" x14ac:dyDescent="0.25">
      <c r="B8" s="176" t="s">
        <v>7</v>
      </c>
      <c r="C8" s="194" t="s">
        <v>171</v>
      </c>
      <c r="D8" s="334" t="s">
        <v>234</v>
      </c>
      <c r="E8" s="177" t="s">
        <v>76</v>
      </c>
      <c r="F8" s="59"/>
    </row>
    <row r="9" spans="1:7" x14ac:dyDescent="0.2">
      <c r="B9" s="142">
        <f>+'3.vol.'!C7</f>
        <v>43466</v>
      </c>
      <c r="C9" s="143"/>
      <c r="D9" s="144"/>
      <c r="E9" s="145"/>
    </row>
    <row r="10" spans="1:7" x14ac:dyDescent="0.2">
      <c r="B10" s="146">
        <f>+'3.vol.'!C8</f>
        <v>43497</v>
      </c>
      <c r="C10" s="147"/>
      <c r="D10" s="119"/>
      <c r="E10" s="120"/>
    </row>
    <row r="11" spans="1:7" x14ac:dyDescent="0.2">
      <c r="B11" s="146">
        <f>+'3.vol.'!C9</f>
        <v>43525</v>
      </c>
      <c r="C11" s="147"/>
      <c r="D11" s="119"/>
      <c r="E11" s="120"/>
    </row>
    <row r="12" spans="1:7" x14ac:dyDescent="0.2">
      <c r="B12" s="146">
        <f>+'3.vol.'!C10</f>
        <v>43556</v>
      </c>
      <c r="C12" s="147"/>
      <c r="D12" s="119"/>
      <c r="E12" s="120"/>
    </row>
    <row r="13" spans="1:7" x14ac:dyDescent="0.2">
      <c r="B13" s="146">
        <f>+'3.vol.'!C11</f>
        <v>43586</v>
      </c>
      <c r="C13" s="119"/>
      <c r="D13" s="119"/>
      <c r="E13" s="120"/>
    </row>
    <row r="14" spans="1:7" x14ac:dyDescent="0.2">
      <c r="B14" s="146">
        <f>+'3.vol.'!C12</f>
        <v>43617</v>
      </c>
      <c r="C14" s="147"/>
      <c r="D14" s="119"/>
      <c r="E14" s="120"/>
    </row>
    <row r="15" spans="1:7" x14ac:dyDescent="0.2">
      <c r="B15" s="146">
        <f>+'3.vol.'!C13</f>
        <v>43647</v>
      </c>
      <c r="C15" s="119"/>
      <c r="D15" s="119"/>
      <c r="E15" s="120"/>
    </row>
    <row r="16" spans="1:7" x14ac:dyDescent="0.2">
      <c r="B16" s="146">
        <f>+'3.vol.'!C14</f>
        <v>43678</v>
      </c>
      <c r="C16" s="119"/>
      <c r="D16" s="119"/>
      <c r="E16" s="120"/>
    </row>
    <row r="17" spans="2:5" x14ac:dyDescent="0.2">
      <c r="B17" s="146">
        <f>+'3.vol.'!C15</f>
        <v>43709</v>
      </c>
      <c r="C17" s="119"/>
      <c r="D17" s="119"/>
      <c r="E17" s="120"/>
    </row>
    <row r="18" spans="2:5" x14ac:dyDescent="0.2">
      <c r="B18" s="146">
        <f>+'3.vol.'!C16</f>
        <v>43739</v>
      </c>
      <c r="C18" s="119"/>
      <c r="D18" s="119"/>
      <c r="E18" s="120"/>
    </row>
    <row r="19" spans="2:5" x14ac:dyDescent="0.2">
      <c r="B19" s="146">
        <f>+'3.vol.'!C17</f>
        <v>43770</v>
      </c>
      <c r="C19" s="119"/>
      <c r="D19" s="119"/>
      <c r="E19" s="120"/>
    </row>
    <row r="20" spans="2:5" ht="13.5" thickBot="1" x14ac:dyDescent="0.25">
      <c r="B20" s="148">
        <f>+'3.vol.'!C18</f>
        <v>43800</v>
      </c>
      <c r="C20" s="149"/>
      <c r="D20" s="149"/>
      <c r="E20" s="150"/>
    </row>
    <row r="21" spans="2:5" x14ac:dyDescent="0.2">
      <c r="B21" s="142">
        <f>+'3.vol.'!C19</f>
        <v>43831</v>
      </c>
      <c r="C21" s="144"/>
      <c r="D21" s="144"/>
      <c r="E21" s="120"/>
    </row>
    <row r="22" spans="2:5" x14ac:dyDescent="0.2">
      <c r="B22" s="146">
        <f>+'3.vol.'!C20</f>
        <v>43862</v>
      </c>
      <c r="C22" s="119"/>
      <c r="D22" s="119"/>
      <c r="E22" s="151"/>
    </row>
    <row r="23" spans="2:5" x14ac:dyDescent="0.2">
      <c r="B23" s="146">
        <f>+'3.vol.'!C21</f>
        <v>43891</v>
      </c>
      <c r="C23" s="119"/>
      <c r="D23" s="119"/>
      <c r="E23" s="120"/>
    </row>
    <row r="24" spans="2:5" x14ac:dyDescent="0.2">
      <c r="B24" s="146">
        <f>+'3.vol.'!C22</f>
        <v>43922</v>
      </c>
      <c r="C24" s="119"/>
      <c r="D24" s="119"/>
      <c r="E24" s="120"/>
    </row>
    <row r="25" spans="2:5" x14ac:dyDescent="0.2">
      <c r="B25" s="146">
        <f>+'3.vol.'!C23</f>
        <v>43952</v>
      </c>
      <c r="C25" s="119"/>
      <c r="D25" s="119"/>
      <c r="E25" s="120"/>
    </row>
    <row r="26" spans="2:5" x14ac:dyDescent="0.2">
      <c r="B26" s="146">
        <f>+'3.vol.'!C24</f>
        <v>43983</v>
      </c>
      <c r="C26" s="119"/>
      <c r="D26" s="119"/>
      <c r="E26" s="120"/>
    </row>
    <row r="27" spans="2:5" x14ac:dyDescent="0.2">
      <c r="B27" s="146">
        <f>+'3.vol.'!C25</f>
        <v>44013</v>
      </c>
      <c r="C27" s="119"/>
      <c r="D27" s="119"/>
      <c r="E27" s="120"/>
    </row>
    <row r="28" spans="2:5" x14ac:dyDescent="0.2">
      <c r="B28" s="146">
        <f>+'3.vol.'!C26</f>
        <v>44044</v>
      </c>
      <c r="C28" s="119"/>
      <c r="D28" s="119"/>
      <c r="E28" s="120"/>
    </row>
    <row r="29" spans="2:5" x14ac:dyDescent="0.2">
      <c r="B29" s="146">
        <f>+'3.vol.'!C27</f>
        <v>44075</v>
      </c>
      <c r="C29" s="119"/>
      <c r="D29" s="119"/>
      <c r="E29" s="120"/>
    </row>
    <row r="30" spans="2:5" x14ac:dyDescent="0.2">
      <c r="B30" s="146">
        <f>+'3.vol.'!C28</f>
        <v>44105</v>
      </c>
      <c r="C30" s="119"/>
      <c r="D30" s="119"/>
      <c r="E30" s="120"/>
    </row>
    <row r="31" spans="2:5" x14ac:dyDescent="0.2">
      <c r="B31" s="146">
        <f>+'3.vol.'!C29</f>
        <v>44136</v>
      </c>
      <c r="C31" s="119"/>
      <c r="D31" s="119"/>
      <c r="E31" s="120"/>
    </row>
    <row r="32" spans="2:5" ht="13.5" thickBot="1" x14ac:dyDescent="0.25">
      <c r="B32" s="148">
        <f>+'3.vol.'!C30</f>
        <v>44166</v>
      </c>
      <c r="C32" s="149"/>
      <c r="D32" s="149"/>
      <c r="E32" s="152"/>
    </row>
    <row r="33" spans="2:5" x14ac:dyDescent="0.2">
      <c r="B33" s="142">
        <f>+'3.vol.'!C31</f>
        <v>44197</v>
      </c>
      <c r="C33" s="144"/>
      <c r="D33" s="153"/>
      <c r="E33" s="143"/>
    </row>
    <row r="34" spans="2:5" x14ac:dyDescent="0.2">
      <c r="B34" s="146">
        <f>+'3.vol.'!C32</f>
        <v>44228</v>
      </c>
      <c r="C34" s="119"/>
      <c r="D34" s="97"/>
      <c r="E34" s="147"/>
    </row>
    <row r="35" spans="2:5" x14ac:dyDescent="0.2">
      <c r="B35" s="146">
        <f>+'3.vol.'!C33</f>
        <v>44256</v>
      </c>
      <c r="C35" s="119"/>
      <c r="D35" s="97"/>
      <c r="E35" s="147"/>
    </row>
    <row r="36" spans="2:5" x14ac:dyDescent="0.2">
      <c r="B36" s="146">
        <f>+'3.vol.'!C34</f>
        <v>44287</v>
      </c>
      <c r="C36" s="119"/>
      <c r="D36" s="97"/>
      <c r="E36" s="147"/>
    </row>
    <row r="37" spans="2:5" x14ac:dyDescent="0.2">
      <c r="B37" s="146">
        <f>+'3.vol.'!C35</f>
        <v>44317</v>
      </c>
      <c r="C37" s="119"/>
      <c r="D37" s="97"/>
      <c r="E37" s="147"/>
    </row>
    <row r="38" spans="2:5" x14ac:dyDescent="0.2">
      <c r="B38" s="146">
        <f>+'3.vol.'!C36</f>
        <v>44348</v>
      </c>
      <c r="C38" s="119"/>
      <c r="D38" s="97"/>
      <c r="E38" s="147"/>
    </row>
    <row r="39" spans="2:5" x14ac:dyDescent="0.2">
      <c r="B39" s="146">
        <f>+'3.vol.'!C37</f>
        <v>44378</v>
      </c>
      <c r="C39" s="119"/>
      <c r="D39" s="97"/>
      <c r="E39" s="147"/>
    </row>
    <row r="40" spans="2:5" x14ac:dyDescent="0.2">
      <c r="B40" s="146">
        <f>+'3.vol.'!C38</f>
        <v>44409</v>
      </c>
      <c r="C40" s="119"/>
      <c r="D40" s="97"/>
      <c r="E40" s="147"/>
    </row>
    <row r="41" spans="2:5" x14ac:dyDescent="0.2">
      <c r="B41" s="146">
        <f>+'3.vol.'!C39</f>
        <v>44440</v>
      </c>
      <c r="C41" s="119"/>
      <c r="D41" s="97"/>
      <c r="E41" s="147"/>
    </row>
    <row r="42" spans="2:5" x14ac:dyDescent="0.2">
      <c r="B42" s="146">
        <f>+'3.vol.'!C40</f>
        <v>44470</v>
      </c>
      <c r="C42" s="119"/>
      <c r="D42" s="97"/>
      <c r="E42" s="147"/>
    </row>
    <row r="43" spans="2:5" x14ac:dyDescent="0.2">
      <c r="B43" s="146">
        <f>+'3.vol.'!C41</f>
        <v>44501</v>
      </c>
      <c r="C43" s="119"/>
      <c r="D43" s="97"/>
      <c r="E43" s="147"/>
    </row>
    <row r="44" spans="2:5" ht="13.5" thickBot="1" x14ac:dyDescent="0.25">
      <c r="B44" s="195">
        <f>+'3.vol.'!C42</f>
        <v>44531</v>
      </c>
      <c r="C44" s="196"/>
      <c r="D44" s="197"/>
      <c r="E44" s="190"/>
    </row>
    <row r="45" spans="2:5" x14ac:dyDescent="0.2">
      <c r="B45" s="142">
        <f>+'3.vol.'!C43</f>
        <v>44562</v>
      </c>
      <c r="C45" s="144"/>
      <c r="D45" s="144"/>
      <c r="E45" s="143"/>
    </row>
    <row r="46" spans="2:5" x14ac:dyDescent="0.2">
      <c r="B46" s="146">
        <f>+'3.vol.'!C44</f>
        <v>44593</v>
      </c>
      <c r="C46" s="119"/>
      <c r="D46" s="119"/>
      <c r="E46" s="147"/>
    </row>
    <row r="47" spans="2:5" x14ac:dyDescent="0.2">
      <c r="B47" s="146">
        <f>+'3.vol.'!C45</f>
        <v>44621</v>
      </c>
      <c r="C47" s="119"/>
      <c r="D47" s="119"/>
      <c r="E47" s="147"/>
    </row>
    <row r="48" spans="2:5" hidden="1" x14ac:dyDescent="0.2">
      <c r="B48" s="146">
        <f>+'3.vol.'!C46</f>
        <v>44652</v>
      </c>
      <c r="C48" s="119"/>
      <c r="D48" s="119"/>
      <c r="E48" s="147"/>
    </row>
    <row r="49" spans="2:46" hidden="1" x14ac:dyDescent="0.2">
      <c r="B49" s="146"/>
      <c r="C49" s="119"/>
      <c r="D49" s="119"/>
      <c r="E49" s="147"/>
    </row>
    <row r="50" spans="2:46" hidden="1" x14ac:dyDescent="0.2">
      <c r="B50" s="146"/>
      <c r="C50" s="119"/>
      <c r="D50" s="119"/>
      <c r="E50" s="147"/>
    </row>
    <row r="51" spans="2:46" hidden="1" x14ac:dyDescent="0.2">
      <c r="B51" s="146"/>
      <c r="C51" s="119"/>
      <c r="D51" s="119"/>
      <c r="E51" s="147"/>
    </row>
    <row r="52" spans="2:46" hidden="1" x14ac:dyDescent="0.2">
      <c r="B52" s="146"/>
      <c r="C52" s="119"/>
      <c r="D52" s="119"/>
      <c r="E52" s="147"/>
    </row>
    <row r="53" spans="2:46" hidden="1" x14ac:dyDescent="0.2">
      <c r="B53" s="146"/>
      <c r="C53" s="119"/>
      <c r="D53" s="119"/>
      <c r="E53" s="147"/>
    </row>
    <row r="54" spans="2:46" hidden="1" x14ac:dyDescent="0.2">
      <c r="B54" s="146"/>
      <c r="C54" s="119"/>
      <c r="D54" s="119"/>
      <c r="E54" s="147"/>
    </row>
    <row r="55" spans="2:46" hidden="1" x14ac:dyDescent="0.2">
      <c r="B55" s="146"/>
      <c r="C55" s="119"/>
      <c r="D55" s="119"/>
      <c r="E55" s="147"/>
    </row>
    <row r="56" spans="2:46" ht="13.5" hidden="1" thickBot="1" x14ac:dyDescent="0.25">
      <c r="B56" s="148"/>
      <c r="C56" s="149"/>
      <c r="D56" s="149"/>
      <c r="E56" s="155"/>
    </row>
    <row r="57" spans="2:46" ht="13.5" thickBot="1" x14ac:dyDescent="0.25">
      <c r="B57" s="162"/>
      <c r="C57" s="157"/>
      <c r="D57" s="157"/>
      <c r="E57" s="158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</row>
    <row r="58" spans="2:46" x14ac:dyDescent="0.2">
      <c r="B58" s="159">
        <f>'3.vol.'!C58</f>
        <v>2019</v>
      </c>
      <c r="C58" s="144"/>
      <c r="D58" s="144"/>
      <c r="E58" s="144"/>
      <c r="F58" s="157"/>
    </row>
    <row r="59" spans="2:46" x14ac:dyDescent="0.2">
      <c r="B59" s="160">
        <f>'3.vol.'!C59</f>
        <v>2020</v>
      </c>
      <c r="C59" s="119"/>
      <c r="D59" s="119"/>
      <c r="E59" s="119"/>
      <c r="F59" s="157"/>
    </row>
    <row r="60" spans="2:46" ht="13.5" thickBot="1" x14ac:dyDescent="0.25">
      <c r="B60" s="161">
        <f>'3.vol.'!C60</f>
        <v>2021</v>
      </c>
      <c r="C60" s="149"/>
      <c r="D60" s="149"/>
      <c r="E60" s="149"/>
    </row>
    <row r="61" spans="2:46" ht="13.5" thickBot="1" x14ac:dyDescent="0.25">
      <c r="B61" s="162"/>
      <c r="C61" s="157"/>
      <c r="D61" s="157"/>
      <c r="E61" s="157"/>
    </row>
    <row r="62" spans="2:46" x14ac:dyDescent="0.2">
      <c r="B62" s="375" t="str">
        <f>'3.vol.'!C61</f>
        <v>ene-mar 2021</v>
      </c>
      <c r="C62" s="144"/>
      <c r="D62" s="144"/>
      <c r="E62" s="144"/>
    </row>
    <row r="63" spans="2:46" ht="13.5" thickBot="1" x14ac:dyDescent="0.25">
      <c r="B63" s="376" t="str">
        <f>'3.vol.'!C62</f>
        <v>ene-mar 2022</v>
      </c>
      <c r="C63" s="149"/>
      <c r="D63" s="149"/>
      <c r="E63" s="149"/>
    </row>
    <row r="64" spans="2:46" x14ac:dyDescent="0.2">
      <c r="C64" s="52"/>
      <c r="D64" s="52"/>
    </row>
    <row r="65" spans="2:5" ht="14.25" customHeight="1" x14ac:dyDescent="0.2">
      <c r="B65" s="430" t="s">
        <v>172</v>
      </c>
      <c r="C65" s="430"/>
      <c r="D65" s="430"/>
      <c r="E65" s="430"/>
    </row>
    <row r="66" spans="2:5" x14ac:dyDescent="0.2">
      <c r="B66" s="430"/>
      <c r="C66" s="430"/>
      <c r="D66" s="430"/>
      <c r="E66" s="430"/>
    </row>
    <row r="67" spans="2:5" x14ac:dyDescent="0.2">
      <c r="B67" s="430"/>
      <c r="C67" s="430"/>
      <c r="D67" s="430"/>
      <c r="E67" s="430"/>
    </row>
    <row r="68" spans="2:5" ht="14.25" x14ac:dyDescent="0.2">
      <c r="B68" s="312" t="s">
        <v>173</v>
      </c>
    </row>
  </sheetData>
  <sheetProtection formatCells="0" formatColumns="0" formatRows="0"/>
  <mergeCells count="2">
    <mergeCell ref="B4:E4"/>
    <mergeCell ref="B65:E67"/>
  </mergeCells>
  <printOptions horizontalCentered="1" verticalCentered="1" gridLinesSet="0"/>
  <pageMargins left="0.78740157480314965" right="0.78740157480314965" top="0.23622047244094491" bottom="0.98425196850393704" header="0.51181102362204722" footer="0.51181102362204722"/>
  <pageSetup paperSize="9" orientation="portrait" horizontalDpi="4294967292" verticalDpi="300" r:id="rId1"/>
  <headerFooter alignWithMargins="0">
    <oddHeader>&amp;RLas Malvinas son argentinas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AT68"/>
  <sheetViews>
    <sheetView showGridLines="0" topLeftCell="B1" zoomScale="145" zoomScaleNormal="145" workbookViewId="0">
      <selection activeCell="C10" sqref="C10"/>
    </sheetView>
  </sheetViews>
  <sheetFormatPr baseColWidth="10" defaultRowHeight="12.75" x14ac:dyDescent="0.2"/>
  <cols>
    <col min="1" max="1" width="4.140625" style="52" customWidth="1"/>
    <col min="2" max="2" width="16" style="52" customWidth="1"/>
    <col min="3" max="3" width="17.28515625" style="198" customWidth="1"/>
    <col min="4" max="4" width="23.85546875" style="198" bestFit="1" customWidth="1"/>
    <col min="5" max="5" width="17.28515625" style="198" customWidth="1"/>
    <col min="6" max="6" width="7.5703125" style="52" customWidth="1"/>
    <col min="7" max="7" width="17.5703125" style="52" customWidth="1"/>
    <col min="8" max="16384" width="11.42578125" style="52"/>
  </cols>
  <sheetData>
    <row r="1" spans="1:7" s="133" customFormat="1" x14ac:dyDescent="0.2">
      <c r="A1" s="133" t="s">
        <v>177</v>
      </c>
      <c r="B1" s="109" t="s">
        <v>240</v>
      </c>
      <c r="C1" s="109"/>
      <c r="D1" s="109"/>
      <c r="E1" s="109"/>
    </row>
    <row r="2" spans="1:7" s="133" customFormat="1" x14ac:dyDescent="0.2">
      <c r="A2" s="133" t="s">
        <v>178</v>
      </c>
      <c r="B2" s="313" t="s">
        <v>73</v>
      </c>
      <c r="C2" s="313"/>
      <c r="D2" s="313"/>
      <c r="E2" s="313"/>
      <c r="F2" s="333"/>
    </row>
    <row r="3" spans="1:7" s="133" customFormat="1" x14ac:dyDescent="0.2">
      <c r="B3" s="323" t="s">
        <v>241</v>
      </c>
      <c r="C3" s="323"/>
      <c r="D3" s="323"/>
      <c r="E3" s="323"/>
      <c r="F3" s="333"/>
    </row>
    <row r="4" spans="1:7" s="133" customFormat="1" x14ac:dyDescent="0.2">
      <c r="B4" s="388" t="s">
        <v>233</v>
      </c>
      <c r="C4" s="388"/>
      <c r="D4" s="388"/>
      <c r="E4" s="388"/>
      <c r="F4" s="333"/>
    </row>
    <row r="5" spans="1:7" s="133" customFormat="1" x14ac:dyDescent="0.2">
      <c r="B5" s="299"/>
      <c r="C5" s="299"/>
      <c r="D5" s="299"/>
      <c r="E5" s="299"/>
      <c r="F5" s="300"/>
      <c r="G5" s="300"/>
    </row>
    <row r="6" spans="1:7" ht="13.5" thickBot="1" x14ac:dyDescent="0.25">
      <c r="C6" s="172"/>
      <c r="D6" s="172"/>
      <c r="E6" s="172"/>
      <c r="F6" s="157"/>
      <c r="G6" s="157"/>
    </row>
    <row r="7" spans="1:7" ht="12.75" customHeight="1" x14ac:dyDescent="0.2">
      <c r="B7" s="191" t="s">
        <v>6</v>
      </c>
      <c r="C7" s="192" t="s">
        <v>74</v>
      </c>
      <c r="D7" s="123" t="s">
        <v>10</v>
      </c>
      <c r="E7" s="193" t="s">
        <v>75</v>
      </c>
      <c r="F7" s="59"/>
    </row>
    <row r="8" spans="1:7" ht="12" customHeight="1" thickBot="1" x14ac:dyDescent="0.25">
      <c r="B8" s="176" t="s">
        <v>7</v>
      </c>
      <c r="C8" s="194" t="s">
        <v>171</v>
      </c>
      <c r="D8" s="334" t="s">
        <v>234</v>
      </c>
      <c r="E8" s="177" t="s">
        <v>76</v>
      </c>
      <c r="F8" s="59"/>
    </row>
    <row r="9" spans="1:7" x14ac:dyDescent="0.2">
      <c r="B9" s="142">
        <f>+'3.vol.'!C7</f>
        <v>43466</v>
      </c>
      <c r="C9" s="143"/>
      <c r="D9" s="144"/>
      <c r="E9" s="145"/>
    </row>
    <row r="10" spans="1:7" x14ac:dyDescent="0.2">
      <c r="B10" s="146">
        <f>+'3.vol.'!C8</f>
        <v>43497</v>
      </c>
      <c r="C10" s="147"/>
      <c r="D10" s="119"/>
      <c r="E10" s="120"/>
    </row>
    <row r="11" spans="1:7" x14ac:dyDescent="0.2">
      <c r="B11" s="146">
        <f>+'3.vol.'!C9</f>
        <v>43525</v>
      </c>
      <c r="C11" s="147"/>
      <c r="D11" s="119"/>
      <c r="E11" s="120"/>
    </row>
    <row r="12" spans="1:7" x14ac:dyDescent="0.2">
      <c r="B12" s="146">
        <f>+'3.vol.'!C10</f>
        <v>43556</v>
      </c>
      <c r="C12" s="147"/>
      <c r="D12" s="119"/>
      <c r="E12" s="120"/>
    </row>
    <row r="13" spans="1:7" x14ac:dyDescent="0.2">
      <c r="B13" s="146">
        <f>+'3.vol.'!C11</f>
        <v>43586</v>
      </c>
      <c r="C13" s="119"/>
      <c r="D13" s="119"/>
      <c r="E13" s="120"/>
    </row>
    <row r="14" spans="1:7" x14ac:dyDescent="0.2">
      <c r="B14" s="146">
        <f>+'3.vol.'!C12</f>
        <v>43617</v>
      </c>
      <c r="C14" s="147"/>
      <c r="D14" s="119"/>
      <c r="E14" s="120"/>
    </row>
    <row r="15" spans="1:7" x14ac:dyDescent="0.2">
      <c r="B15" s="146">
        <f>+'3.vol.'!C13</f>
        <v>43647</v>
      </c>
      <c r="C15" s="119"/>
      <c r="D15" s="119"/>
      <c r="E15" s="120"/>
    </row>
    <row r="16" spans="1:7" x14ac:dyDescent="0.2">
      <c r="B16" s="146">
        <f>+'3.vol.'!C14</f>
        <v>43678</v>
      </c>
      <c r="C16" s="119"/>
      <c r="D16" s="119"/>
      <c r="E16" s="120"/>
    </row>
    <row r="17" spans="2:5" x14ac:dyDescent="0.2">
      <c r="B17" s="146">
        <f>+'3.vol.'!C15</f>
        <v>43709</v>
      </c>
      <c r="C17" s="119"/>
      <c r="D17" s="119"/>
      <c r="E17" s="120"/>
    </row>
    <row r="18" spans="2:5" x14ac:dyDescent="0.2">
      <c r="B18" s="146">
        <f>+'3.vol.'!C16</f>
        <v>43739</v>
      </c>
      <c r="C18" s="119"/>
      <c r="D18" s="119"/>
      <c r="E18" s="120"/>
    </row>
    <row r="19" spans="2:5" x14ac:dyDescent="0.2">
      <c r="B19" s="146">
        <f>+'3.vol.'!C17</f>
        <v>43770</v>
      </c>
      <c r="C19" s="119"/>
      <c r="D19" s="119"/>
      <c r="E19" s="120"/>
    </row>
    <row r="20" spans="2:5" ht="13.5" thickBot="1" x14ac:dyDescent="0.25">
      <c r="B20" s="148">
        <f>+'3.vol.'!C18</f>
        <v>43800</v>
      </c>
      <c r="C20" s="149"/>
      <c r="D20" s="149"/>
      <c r="E20" s="150"/>
    </row>
    <row r="21" spans="2:5" x14ac:dyDescent="0.2">
      <c r="B21" s="142">
        <f>+'3.vol.'!C19</f>
        <v>43831</v>
      </c>
      <c r="C21" s="144"/>
      <c r="D21" s="144"/>
      <c r="E21" s="120"/>
    </row>
    <row r="22" spans="2:5" x14ac:dyDescent="0.2">
      <c r="B22" s="146">
        <f>+'3.vol.'!C20</f>
        <v>43862</v>
      </c>
      <c r="C22" s="119"/>
      <c r="D22" s="119"/>
      <c r="E22" s="151"/>
    </row>
    <row r="23" spans="2:5" x14ac:dyDescent="0.2">
      <c r="B23" s="146">
        <f>+'3.vol.'!C21</f>
        <v>43891</v>
      </c>
      <c r="C23" s="119"/>
      <c r="D23" s="119"/>
      <c r="E23" s="120"/>
    </row>
    <row r="24" spans="2:5" x14ac:dyDescent="0.2">
      <c r="B24" s="146">
        <f>+'3.vol.'!C22</f>
        <v>43922</v>
      </c>
      <c r="C24" s="119"/>
      <c r="D24" s="119"/>
      <c r="E24" s="120"/>
    </row>
    <row r="25" spans="2:5" x14ac:dyDescent="0.2">
      <c r="B25" s="146">
        <f>+'3.vol.'!C23</f>
        <v>43952</v>
      </c>
      <c r="C25" s="119"/>
      <c r="D25" s="119"/>
      <c r="E25" s="120"/>
    </row>
    <row r="26" spans="2:5" x14ac:dyDescent="0.2">
      <c r="B26" s="146">
        <f>+'3.vol.'!C24</f>
        <v>43983</v>
      </c>
      <c r="C26" s="119"/>
      <c r="D26" s="119"/>
      <c r="E26" s="120"/>
    </row>
    <row r="27" spans="2:5" x14ac:dyDescent="0.2">
      <c r="B27" s="146">
        <f>+'3.vol.'!C25</f>
        <v>44013</v>
      </c>
      <c r="C27" s="119"/>
      <c r="D27" s="119"/>
      <c r="E27" s="120"/>
    </row>
    <row r="28" spans="2:5" x14ac:dyDescent="0.2">
      <c r="B28" s="146">
        <f>+'3.vol.'!C26</f>
        <v>44044</v>
      </c>
      <c r="C28" s="119"/>
      <c r="D28" s="119"/>
      <c r="E28" s="120"/>
    </row>
    <row r="29" spans="2:5" x14ac:dyDescent="0.2">
      <c r="B29" s="146">
        <f>+'3.vol.'!C27</f>
        <v>44075</v>
      </c>
      <c r="C29" s="119"/>
      <c r="D29" s="119"/>
      <c r="E29" s="120"/>
    </row>
    <row r="30" spans="2:5" x14ac:dyDescent="0.2">
      <c r="B30" s="146">
        <f>+'3.vol.'!C28</f>
        <v>44105</v>
      </c>
      <c r="C30" s="119"/>
      <c r="D30" s="119"/>
      <c r="E30" s="120"/>
    </row>
    <row r="31" spans="2:5" x14ac:dyDescent="0.2">
      <c r="B31" s="146">
        <f>+'3.vol.'!C29</f>
        <v>44136</v>
      </c>
      <c r="C31" s="119"/>
      <c r="D31" s="119"/>
      <c r="E31" s="120"/>
    </row>
    <row r="32" spans="2:5" ht="13.5" thickBot="1" x14ac:dyDescent="0.25">
      <c r="B32" s="148">
        <f>+'3.vol.'!C30</f>
        <v>44166</v>
      </c>
      <c r="C32" s="149"/>
      <c r="D32" s="149"/>
      <c r="E32" s="152"/>
    </row>
    <row r="33" spans="2:5" x14ac:dyDescent="0.2">
      <c r="B33" s="142">
        <f>+'3.vol.'!C31</f>
        <v>44197</v>
      </c>
      <c r="C33" s="144"/>
      <c r="D33" s="153"/>
      <c r="E33" s="143"/>
    </row>
    <row r="34" spans="2:5" x14ac:dyDescent="0.2">
      <c r="B34" s="146">
        <f>+'3.vol.'!C32</f>
        <v>44228</v>
      </c>
      <c r="C34" s="119"/>
      <c r="D34" s="97"/>
      <c r="E34" s="147"/>
    </row>
    <row r="35" spans="2:5" x14ac:dyDescent="0.2">
      <c r="B35" s="146">
        <f>+'3.vol.'!C33</f>
        <v>44256</v>
      </c>
      <c r="C35" s="119"/>
      <c r="D35" s="97"/>
      <c r="E35" s="147"/>
    </row>
    <row r="36" spans="2:5" x14ac:dyDescent="0.2">
      <c r="B36" s="146">
        <f>+'3.vol.'!C34</f>
        <v>44287</v>
      </c>
      <c r="C36" s="119"/>
      <c r="D36" s="97"/>
      <c r="E36" s="147"/>
    </row>
    <row r="37" spans="2:5" x14ac:dyDescent="0.2">
      <c r="B37" s="146">
        <f>+'3.vol.'!C35</f>
        <v>44317</v>
      </c>
      <c r="C37" s="119"/>
      <c r="D37" s="97"/>
      <c r="E37" s="147"/>
    </row>
    <row r="38" spans="2:5" x14ac:dyDescent="0.2">
      <c r="B38" s="146">
        <f>+'3.vol.'!C36</f>
        <v>44348</v>
      </c>
      <c r="C38" s="119"/>
      <c r="D38" s="97"/>
      <c r="E38" s="147"/>
    </row>
    <row r="39" spans="2:5" x14ac:dyDescent="0.2">
      <c r="B39" s="146">
        <f>+'3.vol.'!C37</f>
        <v>44378</v>
      </c>
      <c r="C39" s="119"/>
      <c r="D39" s="97"/>
      <c r="E39" s="147"/>
    </row>
    <row r="40" spans="2:5" x14ac:dyDescent="0.2">
      <c r="B40" s="146">
        <f>+'3.vol.'!C38</f>
        <v>44409</v>
      </c>
      <c r="C40" s="119"/>
      <c r="D40" s="97"/>
      <c r="E40" s="147"/>
    </row>
    <row r="41" spans="2:5" x14ac:dyDescent="0.2">
      <c r="B41" s="146">
        <f>+'3.vol.'!C39</f>
        <v>44440</v>
      </c>
      <c r="C41" s="119"/>
      <c r="D41" s="97"/>
      <c r="E41" s="147"/>
    </row>
    <row r="42" spans="2:5" x14ac:dyDescent="0.2">
      <c r="B42" s="146">
        <f>+'3.vol.'!C40</f>
        <v>44470</v>
      </c>
      <c r="C42" s="119"/>
      <c r="D42" s="97"/>
      <c r="E42" s="147"/>
    </row>
    <row r="43" spans="2:5" x14ac:dyDescent="0.2">
      <c r="B43" s="146">
        <f>+'3.vol.'!C41</f>
        <v>44501</v>
      </c>
      <c r="C43" s="119"/>
      <c r="D43" s="97"/>
      <c r="E43" s="147"/>
    </row>
    <row r="44" spans="2:5" ht="13.5" thickBot="1" x14ac:dyDescent="0.25">
      <c r="B44" s="195">
        <f>+'3.vol.'!C42</f>
        <v>44531</v>
      </c>
      <c r="C44" s="196"/>
      <c r="D44" s="197"/>
      <c r="E44" s="190"/>
    </row>
    <row r="45" spans="2:5" x14ac:dyDescent="0.2">
      <c r="B45" s="142">
        <f>+'3.vol.'!C43</f>
        <v>44562</v>
      </c>
      <c r="C45" s="144"/>
      <c r="D45" s="144"/>
      <c r="E45" s="143"/>
    </row>
    <row r="46" spans="2:5" x14ac:dyDescent="0.2">
      <c r="B46" s="146">
        <f>+'3.vol.'!C44</f>
        <v>44593</v>
      </c>
      <c r="C46" s="119"/>
      <c r="D46" s="119"/>
      <c r="E46" s="147"/>
    </row>
    <row r="47" spans="2:5" x14ac:dyDescent="0.2">
      <c r="B47" s="146">
        <f>+'3.vol.'!C45</f>
        <v>44621</v>
      </c>
      <c r="C47" s="119"/>
      <c r="D47" s="119"/>
      <c r="E47" s="147"/>
    </row>
    <row r="48" spans="2:5" hidden="1" x14ac:dyDescent="0.2">
      <c r="B48" s="146">
        <f>+'3.vol.'!C46</f>
        <v>44652</v>
      </c>
      <c r="C48" s="119"/>
      <c r="D48" s="119"/>
      <c r="E48" s="147"/>
    </row>
    <row r="49" spans="2:46" hidden="1" x14ac:dyDescent="0.2">
      <c r="B49" s="146"/>
      <c r="C49" s="119"/>
      <c r="D49" s="119"/>
      <c r="E49" s="147"/>
    </row>
    <row r="50" spans="2:46" hidden="1" x14ac:dyDescent="0.2">
      <c r="B50" s="146"/>
      <c r="C50" s="119"/>
      <c r="D50" s="119"/>
      <c r="E50" s="147"/>
    </row>
    <row r="51" spans="2:46" hidden="1" x14ac:dyDescent="0.2">
      <c r="B51" s="146"/>
      <c r="C51" s="119"/>
      <c r="D51" s="119"/>
      <c r="E51" s="147"/>
    </row>
    <row r="52" spans="2:46" hidden="1" x14ac:dyDescent="0.2">
      <c r="B52" s="146"/>
      <c r="C52" s="119"/>
      <c r="D52" s="119"/>
      <c r="E52" s="147"/>
    </row>
    <row r="53" spans="2:46" hidden="1" x14ac:dyDescent="0.2">
      <c r="B53" s="146"/>
      <c r="C53" s="119"/>
      <c r="D53" s="119"/>
      <c r="E53" s="147"/>
    </row>
    <row r="54" spans="2:46" hidden="1" x14ac:dyDescent="0.2">
      <c r="B54" s="146"/>
      <c r="C54" s="119"/>
      <c r="D54" s="119"/>
      <c r="E54" s="147"/>
    </row>
    <row r="55" spans="2:46" hidden="1" x14ac:dyDescent="0.2">
      <c r="B55" s="146"/>
      <c r="C55" s="119"/>
      <c r="D55" s="119"/>
      <c r="E55" s="147"/>
    </row>
    <row r="56" spans="2:46" ht="13.5" hidden="1" thickBot="1" x14ac:dyDescent="0.25">
      <c r="B56" s="148"/>
      <c r="C56" s="149"/>
      <c r="D56" s="149"/>
      <c r="E56" s="155"/>
    </row>
    <row r="57" spans="2:46" ht="13.5" thickBot="1" x14ac:dyDescent="0.25">
      <c r="B57" s="162"/>
      <c r="C57" s="157"/>
      <c r="D57" s="157"/>
      <c r="E57" s="158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</row>
    <row r="58" spans="2:46" x14ac:dyDescent="0.2">
      <c r="B58" s="159">
        <f>'3.vol.'!C58</f>
        <v>2019</v>
      </c>
      <c r="C58" s="144"/>
      <c r="D58" s="144"/>
      <c r="E58" s="144"/>
      <c r="F58" s="157"/>
    </row>
    <row r="59" spans="2:46" x14ac:dyDescent="0.2">
      <c r="B59" s="160">
        <f>'3.vol.'!C59</f>
        <v>2020</v>
      </c>
      <c r="C59" s="119"/>
      <c r="D59" s="119"/>
      <c r="E59" s="119"/>
      <c r="F59" s="157"/>
    </row>
    <row r="60" spans="2:46" ht="13.5" thickBot="1" x14ac:dyDescent="0.25">
      <c r="B60" s="161">
        <f>'3.vol.'!C60</f>
        <v>2021</v>
      </c>
      <c r="C60" s="149"/>
      <c r="D60" s="149"/>
      <c r="E60" s="149"/>
    </row>
    <row r="61" spans="2:46" ht="13.5" thickBot="1" x14ac:dyDescent="0.25">
      <c r="B61" s="162"/>
      <c r="C61" s="157"/>
      <c r="D61" s="157"/>
      <c r="E61" s="157"/>
    </row>
    <row r="62" spans="2:46" x14ac:dyDescent="0.2">
      <c r="B62" s="375" t="str">
        <f>'3.vol.'!C61</f>
        <v>ene-mar 2021</v>
      </c>
      <c r="C62" s="144"/>
      <c r="D62" s="144"/>
      <c r="E62" s="144"/>
    </row>
    <row r="63" spans="2:46" ht="13.5" thickBot="1" x14ac:dyDescent="0.25">
      <c r="B63" s="376" t="str">
        <f>'3.vol.'!C62</f>
        <v>ene-mar 2022</v>
      </c>
      <c r="C63" s="149"/>
      <c r="D63" s="149"/>
      <c r="E63" s="149"/>
    </row>
    <row r="64" spans="2:46" x14ac:dyDescent="0.2">
      <c r="C64" s="52"/>
      <c r="D64" s="52"/>
    </row>
    <row r="65" spans="2:5" ht="14.25" customHeight="1" x14ac:dyDescent="0.2">
      <c r="B65" s="430" t="s">
        <v>172</v>
      </c>
      <c r="C65" s="430"/>
      <c r="D65" s="430"/>
      <c r="E65" s="430"/>
    </row>
    <row r="66" spans="2:5" x14ac:dyDescent="0.2">
      <c r="B66" s="430"/>
      <c r="C66" s="430"/>
      <c r="D66" s="430"/>
      <c r="E66" s="430"/>
    </row>
    <row r="67" spans="2:5" x14ac:dyDescent="0.2">
      <c r="B67" s="430"/>
      <c r="C67" s="430"/>
      <c r="D67" s="430"/>
      <c r="E67" s="430"/>
    </row>
    <row r="68" spans="2:5" ht="14.25" x14ac:dyDescent="0.2">
      <c r="B68" s="312" t="s">
        <v>173</v>
      </c>
    </row>
  </sheetData>
  <sheetProtection formatCells="0" formatColumns="0" formatRows="0"/>
  <mergeCells count="2">
    <mergeCell ref="B4:E4"/>
    <mergeCell ref="B65:E67"/>
  </mergeCells>
  <printOptions horizontalCentered="1" verticalCentered="1" gridLinesSet="0"/>
  <pageMargins left="0.78740157480314965" right="0.78740157480314965" top="0.23622047244094491" bottom="0.98425196850393704" header="0.51181102362204722" footer="0.51181102362204722"/>
  <pageSetup paperSize="9" orientation="portrait" horizontalDpi="4294967292" verticalDpi="300" r:id="rId1"/>
  <headerFooter alignWithMargins="0">
    <oddHeader>&amp;RLas Malvinas son argentinas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A1:AT68"/>
  <sheetViews>
    <sheetView showGridLines="0" topLeftCell="B1" zoomScale="145" zoomScaleNormal="145" workbookViewId="0">
      <selection activeCell="C10" sqref="C10"/>
    </sheetView>
  </sheetViews>
  <sheetFormatPr baseColWidth="10" defaultRowHeight="12.75" x14ac:dyDescent="0.2"/>
  <cols>
    <col min="1" max="1" width="4.140625" style="52" customWidth="1"/>
    <col min="2" max="2" width="16" style="52" customWidth="1"/>
    <col min="3" max="3" width="17.28515625" style="198" customWidth="1"/>
    <col min="4" max="4" width="23.85546875" style="198" bestFit="1" customWidth="1"/>
    <col min="5" max="5" width="17.28515625" style="198" customWidth="1"/>
    <col min="6" max="6" width="7.5703125" style="52" customWidth="1"/>
    <col min="7" max="7" width="17.5703125" style="52" customWidth="1"/>
    <col min="8" max="16384" width="11.42578125" style="52"/>
  </cols>
  <sheetData>
    <row r="1" spans="1:7" s="133" customFormat="1" x14ac:dyDescent="0.2">
      <c r="A1" s="133" t="s">
        <v>177</v>
      </c>
      <c r="B1" s="109" t="s">
        <v>242</v>
      </c>
      <c r="C1" s="109"/>
      <c r="D1" s="109"/>
      <c r="E1" s="109"/>
    </row>
    <row r="2" spans="1:7" s="133" customFormat="1" x14ac:dyDescent="0.2">
      <c r="A2" s="133" t="s">
        <v>178</v>
      </c>
      <c r="B2" s="313" t="s">
        <v>73</v>
      </c>
      <c r="C2" s="313"/>
      <c r="D2" s="313"/>
      <c r="E2" s="313"/>
      <c r="F2" s="333"/>
    </row>
    <row r="3" spans="1:7" s="133" customFormat="1" x14ac:dyDescent="0.2">
      <c r="B3" s="323" t="s">
        <v>243</v>
      </c>
      <c r="C3" s="323"/>
      <c r="D3" s="323"/>
      <c r="E3" s="323"/>
      <c r="F3" s="333"/>
    </row>
    <row r="4" spans="1:7" s="133" customFormat="1" x14ac:dyDescent="0.2">
      <c r="B4" s="388" t="s">
        <v>233</v>
      </c>
      <c r="C4" s="388"/>
      <c r="D4" s="388"/>
      <c r="E4" s="388"/>
      <c r="F4" s="333"/>
    </row>
    <row r="5" spans="1:7" s="133" customFormat="1" x14ac:dyDescent="0.2">
      <c r="B5" s="299"/>
      <c r="C5" s="299"/>
      <c r="D5" s="299"/>
      <c r="E5" s="299"/>
      <c r="F5" s="300"/>
      <c r="G5" s="300"/>
    </row>
    <row r="6" spans="1:7" ht="13.5" thickBot="1" x14ac:dyDescent="0.25">
      <c r="C6" s="172"/>
      <c r="D6" s="172"/>
      <c r="E6" s="172"/>
      <c r="F6" s="157"/>
      <c r="G6" s="157"/>
    </row>
    <row r="7" spans="1:7" ht="12.75" customHeight="1" x14ac:dyDescent="0.2">
      <c r="B7" s="191" t="s">
        <v>6</v>
      </c>
      <c r="C7" s="192" t="s">
        <v>74</v>
      </c>
      <c r="D7" s="123" t="s">
        <v>10</v>
      </c>
      <c r="E7" s="193" t="s">
        <v>75</v>
      </c>
      <c r="F7" s="59"/>
    </row>
    <row r="8" spans="1:7" ht="12" customHeight="1" thickBot="1" x14ac:dyDescent="0.25">
      <c r="B8" s="176" t="s">
        <v>7</v>
      </c>
      <c r="C8" s="194" t="s">
        <v>171</v>
      </c>
      <c r="D8" s="334" t="s">
        <v>234</v>
      </c>
      <c r="E8" s="177" t="s">
        <v>76</v>
      </c>
      <c r="F8" s="59"/>
    </row>
    <row r="9" spans="1:7" x14ac:dyDescent="0.2">
      <c r="B9" s="142">
        <f>+'3.vol.'!C7</f>
        <v>43466</v>
      </c>
      <c r="C9" s="143"/>
      <c r="D9" s="144"/>
      <c r="E9" s="145"/>
    </row>
    <row r="10" spans="1:7" x14ac:dyDescent="0.2">
      <c r="B10" s="146">
        <f>+'3.vol.'!C8</f>
        <v>43497</v>
      </c>
      <c r="C10" s="147"/>
      <c r="D10" s="119"/>
      <c r="E10" s="120"/>
    </row>
    <row r="11" spans="1:7" x14ac:dyDescent="0.2">
      <c r="B11" s="146">
        <f>+'3.vol.'!C9</f>
        <v>43525</v>
      </c>
      <c r="C11" s="147"/>
      <c r="D11" s="119"/>
      <c r="E11" s="120"/>
    </row>
    <row r="12" spans="1:7" x14ac:dyDescent="0.2">
      <c r="B12" s="146">
        <f>+'3.vol.'!C10</f>
        <v>43556</v>
      </c>
      <c r="C12" s="147"/>
      <c r="D12" s="119"/>
      <c r="E12" s="120"/>
    </row>
    <row r="13" spans="1:7" x14ac:dyDescent="0.2">
      <c r="B13" s="146">
        <f>+'3.vol.'!C11</f>
        <v>43586</v>
      </c>
      <c r="C13" s="119"/>
      <c r="D13" s="119"/>
      <c r="E13" s="120"/>
    </row>
    <row r="14" spans="1:7" x14ac:dyDescent="0.2">
      <c r="B14" s="146">
        <f>+'3.vol.'!C12</f>
        <v>43617</v>
      </c>
      <c r="C14" s="147"/>
      <c r="D14" s="119"/>
      <c r="E14" s="120"/>
    </row>
    <row r="15" spans="1:7" x14ac:dyDescent="0.2">
      <c r="B15" s="146">
        <f>+'3.vol.'!C13</f>
        <v>43647</v>
      </c>
      <c r="C15" s="119"/>
      <c r="D15" s="119"/>
      <c r="E15" s="120"/>
    </row>
    <row r="16" spans="1:7" x14ac:dyDescent="0.2">
      <c r="B16" s="146">
        <f>+'3.vol.'!C14</f>
        <v>43678</v>
      </c>
      <c r="C16" s="119"/>
      <c r="D16" s="119"/>
      <c r="E16" s="120"/>
    </row>
    <row r="17" spans="2:5" x14ac:dyDescent="0.2">
      <c r="B17" s="146">
        <f>+'3.vol.'!C15</f>
        <v>43709</v>
      </c>
      <c r="C17" s="119"/>
      <c r="D17" s="119"/>
      <c r="E17" s="120"/>
    </row>
    <row r="18" spans="2:5" x14ac:dyDescent="0.2">
      <c r="B18" s="146">
        <f>+'3.vol.'!C16</f>
        <v>43739</v>
      </c>
      <c r="C18" s="119"/>
      <c r="D18" s="119"/>
      <c r="E18" s="120"/>
    </row>
    <row r="19" spans="2:5" x14ac:dyDescent="0.2">
      <c r="B19" s="146">
        <f>+'3.vol.'!C17</f>
        <v>43770</v>
      </c>
      <c r="C19" s="119"/>
      <c r="D19" s="119"/>
      <c r="E19" s="120"/>
    </row>
    <row r="20" spans="2:5" ht="13.5" thickBot="1" x14ac:dyDescent="0.25">
      <c r="B20" s="148">
        <f>+'3.vol.'!C18</f>
        <v>43800</v>
      </c>
      <c r="C20" s="149"/>
      <c r="D20" s="149"/>
      <c r="E20" s="150"/>
    </row>
    <row r="21" spans="2:5" x14ac:dyDescent="0.2">
      <c r="B21" s="142">
        <f>+'3.vol.'!C19</f>
        <v>43831</v>
      </c>
      <c r="C21" s="144"/>
      <c r="D21" s="144"/>
      <c r="E21" s="120"/>
    </row>
    <row r="22" spans="2:5" x14ac:dyDescent="0.2">
      <c r="B22" s="146">
        <f>+'3.vol.'!C20</f>
        <v>43862</v>
      </c>
      <c r="C22" s="119"/>
      <c r="D22" s="119"/>
      <c r="E22" s="151"/>
    </row>
    <row r="23" spans="2:5" x14ac:dyDescent="0.2">
      <c r="B23" s="146">
        <f>+'3.vol.'!C21</f>
        <v>43891</v>
      </c>
      <c r="C23" s="119"/>
      <c r="D23" s="119"/>
      <c r="E23" s="120"/>
    </row>
    <row r="24" spans="2:5" x14ac:dyDescent="0.2">
      <c r="B24" s="146">
        <f>+'3.vol.'!C22</f>
        <v>43922</v>
      </c>
      <c r="C24" s="119"/>
      <c r="D24" s="119"/>
      <c r="E24" s="120"/>
    </row>
    <row r="25" spans="2:5" x14ac:dyDescent="0.2">
      <c r="B25" s="146">
        <f>+'3.vol.'!C23</f>
        <v>43952</v>
      </c>
      <c r="C25" s="119"/>
      <c r="D25" s="119"/>
      <c r="E25" s="120"/>
    </row>
    <row r="26" spans="2:5" x14ac:dyDescent="0.2">
      <c r="B26" s="146">
        <f>+'3.vol.'!C24</f>
        <v>43983</v>
      </c>
      <c r="C26" s="119"/>
      <c r="D26" s="119"/>
      <c r="E26" s="120"/>
    </row>
    <row r="27" spans="2:5" x14ac:dyDescent="0.2">
      <c r="B27" s="146">
        <f>+'3.vol.'!C25</f>
        <v>44013</v>
      </c>
      <c r="C27" s="119"/>
      <c r="D27" s="119"/>
      <c r="E27" s="120"/>
    </row>
    <row r="28" spans="2:5" x14ac:dyDescent="0.2">
      <c r="B28" s="146">
        <f>+'3.vol.'!C26</f>
        <v>44044</v>
      </c>
      <c r="C28" s="119"/>
      <c r="D28" s="119"/>
      <c r="E28" s="120"/>
    </row>
    <row r="29" spans="2:5" x14ac:dyDescent="0.2">
      <c r="B29" s="146">
        <f>+'3.vol.'!C27</f>
        <v>44075</v>
      </c>
      <c r="C29" s="119"/>
      <c r="D29" s="119"/>
      <c r="E29" s="120"/>
    </row>
    <row r="30" spans="2:5" x14ac:dyDescent="0.2">
      <c r="B30" s="146">
        <f>+'3.vol.'!C28</f>
        <v>44105</v>
      </c>
      <c r="C30" s="119"/>
      <c r="D30" s="119"/>
      <c r="E30" s="120"/>
    </row>
    <row r="31" spans="2:5" x14ac:dyDescent="0.2">
      <c r="B31" s="146">
        <f>+'3.vol.'!C29</f>
        <v>44136</v>
      </c>
      <c r="C31" s="119"/>
      <c r="D31" s="119"/>
      <c r="E31" s="120"/>
    </row>
    <row r="32" spans="2:5" ht="13.5" thickBot="1" x14ac:dyDescent="0.25">
      <c r="B32" s="148">
        <f>+'3.vol.'!C30</f>
        <v>44166</v>
      </c>
      <c r="C32" s="149"/>
      <c r="D32" s="149"/>
      <c r="E32" s="152"/>
    </row>
    <row r="33" spans="2:5" x14ac:dyDescent="0.2">
      <c r="B33" s="142">
        <f>+'3.vol.'!C31</f>
        <v>44197</v>
      </c>
      <c r="C33" s="144"/>
      <c r="D33" s="153"/>
      <c r="E33" s="143"/>
    </row>
    <row r="34" spans="2:5" x14ac:dyDescent="0.2">
      <c r="B34" s="146">
        <f>+'3.vol.'!C32</f>
        <v>44228</v>
      </c>
      <c r="C34" s="119"/>
      <c r="D34" s="97"/>
      <c r="E34" s="147"/>
    </row>
    <row r="35" spans="2:5" x14ac:dyDescent="0.2">
      <c r="B35" s="146">
        <f>+'3.vol.'!C33</f>
        <v>44256</v>
      </c>
      <c r="C35" s="119"/>
      <c r="D35" s="97"/>
      <c r="E35" s="147"/>
    </row>
    <row r="36" spans="2:5" x14ac:dyDescent="0.2">
      <c r="B36" s="146">
        <f>+'3.vol.'!C34</f>
        <v>44287</v>
      </c>
      <c r="C36" s="119"/>
      <c r="D36" s="97"/>
      <c r="E36" s="147"/>
    </row>
    <row r="37" spans="2:5" x14ac:dyDescent="0.2">
      <c r="B37" s="146">
        <f>+'3.vol.'!C35</f>
        <v>44317</v>
      </c>
      <c r="C37" s="119"/>
      <c r="D37" s="97"/>
      <c r="E37" s="147"/>
    </row>
    <row r="38" spans="2:5" x14ac:dyDescent="0.2">
      <c r="B38" s="146">
        <f>+'3.vol.'!C36</f>
        <v>44348</v>
      </c>
      <c r="C38" s="119"/>
      <c r="D38" s="97"/>
      <c r="E38" s="147"/>
    </row>
    <row r="39" spans="2:5" x14ac:dyDescent="0.2">
      <c r="B39" s="146">
        <f>+'3.vol.'!C37</f>
        <v>44378</v>
      </c>
      <c r="C39" s="119"/>
      <c r="D39" s="97"/>
      <c r="E39" s="147"/>
    </row>
    <row r="40" spans="2:5" x14ac:dyDescent="0.2">
      <c r="B40" s="146">
        <f>+'3.vol.'!C38</f>
        <v>44409</v>
      </c>
      <c r="C40" s="119"/>
      <c r="D40" s="97"/>
      <c r="E40" s="147"/>
    </row>
    <row r="41" spans="2:5" x14ac:dyDescent="0.2">
      <c r="B41" s="146">
        <f>+'3.vol.'!C39</f>
        <v>44440</v>
      </c>
      <c r="C41" s="119"/>
      <c r="D41" s="97"/>
      <c r="E41" s="147"/>
    </row>
    <row r="42" spans="2:5" x14ac:dyDescent="0.2">
      <c r="B42" s="146">
        <f>+'3.vol.'!C40</f>
        <v>44470</v>
      </c>
      <c r="C42" s="119"/>
      <c r="D42" s="97"/>
      <c r="E42" s="147"/>
    </row>
    <row r="43" spans="2:5" x14ac:dyDescent="0.2">
      <c r="B43" s="146">
        <f>+'3.vol.'!C41</f>
        <v>44501</v>
      </c>
      <c r="C43" s="119"/>
      <c r="D43" s="97"/>
      <c r="E43" s="147"/>
    </row>
    <row r="44" spans="2:5" ht="13.5" thickBot="1" x14ac:dyDescent="0.25">
      <c r="B44" s="195">
        <f>+'3.vol.'!C42</f>
        <v>44531</v>
      </c>
      <c r="C44" s="196"/>
      <c r="D44" s="197"/>
      <c r="E44" s="190"/>
    </row>
    <row r="45" spans="2:5" x14ac:dyDescent="0.2">
      <c r="B45" s="142">
        <f>+'3.vol.'!C43</f>
        <v>44562</v>
      </c>
      <c r="C45" s="144"/>
      <c r="D45" s="144"/>
      <c r="E45" s="143"/>
    </row>
    <row r="46" spans="2:5" x14ac:dyDescent="0.2">
      <c r="B46" s="146">
        <f>+'3.vol.'!C44</f>
        <v>44593</v>
      </c>
      <c r="C46" s="119"/>
      <c r="D46" s="119"/>
      <c r="E46" s="147"/>
    </row>
    <row r="47" spans="2:5" x14ac:dyDescent="0.2">
      <c r="B47" s="146">
        <f>+'3.vol.'!C45</f>
        <v>44621</v>
      </c>
      <c r="C47" s="119"/>
      <c r="D47" s="119"/>
      <c r="E47" s="147"/>
    </row>
    <row r="48" spans="2:5" hidden="1" x14ac:dyDescent="0.2">
      <c r="B48" s="146">
        <f>+'3.vol.'!C46</f>
        <v>44652</v>
      </c>
      <c r="C48" s="119"/>
      <c r="D48" s="119"/>
      <c r="E48" s="147"/>
    </row>
    <row r="49" spans="2:46" hidden="1" x14ac:dyDescent="0.2">
      <c r="B49" s="146"/>
      <c r="C49" s="119"/>
      <c r="D49" s="119"/>
      <c r="E49" s="147"/>
    </row>
    <row r="50" spans="2:46" hidden="1" x14ac:dyDescent="0.2">
      <c r="B50" s="146"/>
      <c r="C50" s="119"/>
      <c r="D50" s="119"/>
      <c r="E50" s="147"/>
    </row>
    <row r="51" spans="2:46" hidden="1" x14ac:dyDescent="0.2">
      <c r="B51" s="146"/>
      <c r="C51" s="119"/>
      <c r="D51" s="119"/>
      <c r="E51" s="147"/>
    </row>
    <row r="52" spans="2:46" hidden="1" x14ac:dyDescent="0.2">
      <c r="B52" s="146"/>
      <c r="C52" s="119"/>
      <c r="D52" s="119"/>
      <c r="E52" s="147"/>
    </row>
    <row r="53" spans="2:46" hidden="1" x14ac:dyDescent="0.2">
      <c r="B53" s="146"/>
      <c r="C53" s="119"/>
      <c r="D53" s="119"/>
      <c r="E53" s="147"/>
    </row>
    <row r="54" spans="2:46" hidden="1" x14ac:dyDescent="0.2">
      <c r="B54" s="146"/>
      <c r="C54" s="119"/>
      <c r="D54" s="119"/>
      <c r="E54" s="147"/>
    </row>
    <row r="55" spans="2:46" hidden="1" x14ac:dyDescent="0.2">
      <c r="B55" s="146"/>
      <c r="C55" s="119"/>
      <c r="D55" s="119"/>
      <c r="E55" s="147"/>
    </row>
    <row r="56" spans="2:46" ht="13.5" hidden="1" thickBot="1" x14ac:dyDescent="0.25">
      <c r="B56" s="148"/>
      <c r="C56" s="149"/>
      <c r="D56" s="149"/>
      <c r="E56" s="155"/>
    </row>
    <row r="57" spans="2:46" ht="13.5" thickBot="1" x14ac:dyDescent="0.25">
      <c r="B57" s="162"/>
      <c r="C57" s="157"/>
      <c r="D57" s="157"/>
      <c r="E57" s="158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</row>
    <row r="58" spans="2:46" x14ac:dyDescent="0.2">
      <c r="B58" s="159">
        <f>'3.vol.'!C58</f>
        <v>2019</v>
      </c>
      <c r="C58" s="144"/>
      <c r="D58" s="144"/>
      <c r="E58" s="144"/>
      <c r="F58" s="157"/>
    </row>
    <row r="59" spans="2:46" x14ac:dyDescent="0.2">
      <c r="B59" s="160">
        <f>'3.vol.'!C59</f>
        <v>2020</v>
      </c>
      <c r="C59" s="119"/>
      <c r="D59" s="119"/>
      <c r="E59" s="119"/>
      <c r="F59" s="157"/>
    </row>
    <row r="60" spans="2:46" ht="13.5" thickBot="1" x14ac:dyDescent="0.25">
      <c r="B60" s="161">
        <f>'3.vol.'!C60</f>
        <v>2021</v>
      </c>
      <c r="C60" s="149"/>
      <c r="D60" s="149"/>
      <c r="E60" s="149"/>
    </row>
    <row r="61" spans="2:46" ht="13.5" thickBot="1" x14ac:dyDescent="0.25">
      <c r="B61" s="162"/>
      <c r="C61" s="157"/>
      <c r="D61" s="157"/>
      <c r="E61" s="157"/>
    </row>
    <row r="62" spans="2:46" x14ac:dyDescent="0.2">
      <c r="B62" s="375" t="str">
        <f>'3.vol.'!C61</f>
        <v>ene-mar 2021</v>
      </c>
      <c r="C62" s="144"/>
      <c r="D62" s="144"/>
      <c r="E62" s="144"/>
    </row>
    <row r="63" spans="2:46" ht="13.5" thickBot="1" x14ac:dyDescent="0.25">
      <c r="B63" s="376" t="str">
        <f>'3.vol.'!C62</f>
        <v>ene-mar 2022</v>
      </c>
      <c r="C63" s="149"/>
      <c r="D63" s="149"/>
      <c r="E63" s="149"/>
    </row>
    <row r="64" spans="2:46" x14ac:dyDescent="0.2">
      <c r="C64" s="52"/>
      <c r="D64" s="52"/>
    </row>
    <row r="65" spans="2:5" ht="14.25" customHeight="1" x14ac:dyDescent="0.2">
      <c r="B65" s="430" t="s">
        <v>172</v>
      </c>
      <c r="C65" s="430"/>
      <c r="D65" s="430"/>
      <c r="E65" s="430"/>
    </row>
    <row r="66" spans="2:5" x14ac:dyDescent="0.2">
      <c r="B66" s="430"/>
      <c r="C66" s="430"/>
      <c r="D66" s="430"/>
      <c r="E66" s="430"/>
    </row>
    <row r="67" spans="2:5" x14ac:dyDescent="0.2">
      <c r="B67" s="430"/>
      <c r="C67" s="430"/>
      <c r="D67" s="430"/>
      <c r="E67" s="430"/>
    </row>
    <row r="68" spans="2:5" ht="14.25" x14ac:dyDescent="0.2">
      <c r="B68" s="312" t="s">
        <v>173</v>
      </c>
    </row>
  </sheetData>
  <sheetProtection formatCells="0" formatColumns="0" formatRows="0"/>
  <mergeCells count="2">
    <mergeCell ref="B4:E4"/>
    <mergeCell ref="B65:E67"/>
  </mergeCells>
  <printOptions horizontalCentered="1" verticalCentered="1" gridLinesSet="0"/>
  <pageMargins left="0.78740157480314965" right="0.78740157480314965" top="0.23622047244094491" bottom="0.98425196850393704" header="0.51181102362204722" footer="0.51181102362204722"/>
  <pageSetup paperSize="9" orientation="portrait" horizontalDpi="4294967292" verticalDpi="300" r:id="rId1"/>
  <headerFooter alignWithMargins="0">
    <oddHeader>&amp;RLas Malvinas son argentinas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H65"/>
  <sheetViews>
    <sheetView showGridLines="0" topLeftCell="A31" zoomScaleNormal="100" workbookViewId="0">
      <selection sqref="A1:F65"/>
    </sheetView>
  </sheetViews>
  <sheetFormatPr baseColWidth="10" defaultRowHeight="12.75" x14ac:dyDescent="0.2"/>
  <cols>
    <col min="1" max="1" width="14.5703125" style="52" customWidth="1"/>
    <col min="2" max="2" width="24.85546875" style="52" customWidth="1"/>
    <col min="3" max="3" width="16.140625" style="52" customWidth="1"/>
    <col min="4" max="5" width="11.42578125" style="52"/>
    <col min="6" max="6" width="14.140625" style="52" customWidth="1"/>
    <col min="7" max="9" width="2.85546875" style="52" customWidth="1"/>
    <col min="10" max="16384" width="11.42578125" style="52"/>
  </cols>
  <sheetData>
    <row r="1" spans="1:8" x14ac:dyDescent="0.2">
      <c r="A1" s="391" t="s">
        <v>185</v>
      </c>
      <c r="B1" s="391"/>
      <c r="C1" s="391"/>
      <c r="D1" s="391"/>
      <c r="E1" s="391"/>
      <c r="F1" s="187"/>
      <c r="G1" s="187"/>
      <c r="H1" s="187"/>
    </row>
    <row r="2" spans="1:8" x14ac:dyDescent="0.2">
      <c r="A2" s="391" t="s">
        <v>244</v>
      </c>
      <c r="B2" s="391"/>
      <c r="C2" s="391"/>
      <c r="D2" s="391"/>
      <c r="E2" s="391"/>
      <c r="F2" s="110"/>
    </row>
    <row r="3" spans="1:8" x14ac:dyDescent="0.2">
      <c r="A3" s="395" t="s">
        <v>77</v>
      </c>
      <c r="B3" s="395"/>
      <c r="C3" s="395"/>
      <c r="D3" s="395"/>
      <c r="E3" s="395"/>
      <c r="F3" s="110"/>
    </row>
    <row r="4" spans="1:8" ht="13.5" thickBot="1" x14ac:dyDescent="0.25">
      <c r="A4" s="431" t="s">
        <v>78</v>
      </c>
      <c r="B4" s="431"/>
      <c r="C4" s="431"/>
      <c r="D4" s="431"/>
      <c r="E4" s="431"/>
      <c r="F4" s="110"/>
    </row>
    <row r="5" spans="1:8" ht="12.75" customHeight="1" x14ac:dyDescent="0.2">
      <c r="A5" s="123" t="s">
        <v>6</v>
      </c>
      <c r="B5" s="123" t="s">
        <v>79</v>
      </c>
      <c r="C5" s="123" t="s">
        <v>80</v>
      </c>
      <c r="D5" s="123" t="s">
        <v>14</v>
      </c>
      <c r="E5" s="123" t="s">
        <v>93</v>
      </c>
      <c r="F5"/>
    </row>
    <row r="6" spans="1:8" ht="13.5" thickBot="1" x14ac:dyDescent="0.25">
      <c r="A6" s="141" t="s">
        <v>7</v>
      </c>
      <c r="B6" s="141" t="s">
        <v>81</v>
      </c>
      <c r="C6" s="141" t="s">
        <v>82</v>
      </c>
      <c r="D6" s="141" t="s">
        <v>83</v>
      </c>
      <c r="E6" s="141" t="s">
        <v>83</v>
      </c>
      <c r="F6"/>
    </row>
    <row r="7" spans="1:8" x14ac:dyDescent="0.2">
      <c r="A7" s="142">
        <f>+'3.vol.'!C7</f>
        <v>43466</v>
      </c>
      <c r="B7" s="143"/>
      <c r="C7" s="144"/>
      <c r="D7" s="145"/>
      <c r="E7" s="144"/>
      <c r="F7"/>
    </row>
    <row r="8" spans="1:8" x14ac:dyDescent="0.2">
      <c r="A8" s="146">
        <f>+'3.vol.'!C8</f>
        <v>43497</v>
      </c>
      <c r="B8" s="147"/>
      <c r="C8" s="119"/>
      <c r="D8" s="120"/>
      <c r="E8" s="119"/>
      <c r="F8"/>
    </row>
    <row r="9" spans="1:8" x14ac:dyDescent="0.2">
      <c r="A9" s="146">
        <f>+'3.vol.'!C9</f>
        <v>43525</v>
      </c>
      <c r="B9" s="147"/>
      <c r="C9" s="119"/>
      <c r="D9" s="120"/>
      <c r="E9" s="119"/>
      <c r="F9"/>
    </row>
    <row r="10" spans="1:8" x14ac:dyDescent="0.2">
      <c r="A10" s="146">
        <f>+'3.vol.'!C10</f>
        <v>43556</v>
      </c>
      <c r="B10" s="147"/>
      <c r="C10" s="119"/>
      <c r="D10" s="120"/>
      <c r="E10" s="119"/>
      <c r="F10"/>
    </row>
    <row r="11" spans="1:8" x14ac:dyDescent="0.2">
      <c r="A11" s="146">
        <f>+'3.vol.'!C11</f>
        <v>43586</v>
      </c>
      <c r="B11" s="119"/>
      <c r="C11" s="119"/>
      <c r="D11" s="120"/>
      <c r="E11" s="119"/>
      <c r="F11"/>
    </row>
    <row r="12" spans="1:8" x14ac:dyDescent="0.2">
      <c r="A12" s="146">
        <f>+'3.vol.'!C12</f>
        <v>43617</v>
      </c>
      <c r="B12" s="147"/>
      <c r="C12" s="119"/>
      <c r="D12" s="120"/>
      <c r="E12" s="119"/>
      <c r="F12"/>
    </row>
    <row r="13" spans="1:8" x14ac:dyDescent="0.2">
      <c r="A13" s="146">
        <f>+'3.vol.'!C13</f>
        <v>43647</v>
      </c>
      <c r="B13" s="119"/>
      <c r="C13" s="119"/>
      <c r="D13" s="120"/>
      <c r="E13" s="119"/>
      <c r="F13"/>
    </row>
    <row r="14" spans="1:8" x14ac:dyDescent="0.2">
      <c r="A14" s="146">
        <f>+'3.vol.'!C14</f>
        <v>43678</v>
      </c>
      <c r="B14" s="119"/>
      <c r="C14" s="119"/>
      <c r="D14" s="120"/>
      <c r="E14" s="119"/>
      <c r="F14"/>
    </row>
    <row r="15" spans="1:8" x14ac:dyDescent="0.2">
      <c r="A15" s="146">
        <f>+'3.vol.'!C15</f>
        <v>43709</v>
      </c>
      <c r="B15" s="119"/>
      <c r="C15" s="119"/>
      <c r="D15" s="120"/>
      <c r="E15" s="119"/>
      <c r="F15"/>
    </row>
    <row r="16" spans="1:8" x14ac:dyDescent="0.2">
      <c r="A16" s="146">
        <f>+'3.vol.'!C16</f>
        <v>43739</v>
      </c>
      <c r="B16" s="119"/>
      <c r="C16" s="119"/>
      <c r="D16" s="120"/>
      <c r="E16" s="119"/>
      <c r="F16"/>
    </row>
    <row r="17" spans="1:6" x14ac:dyDescent="0.2">
      <c r="A17" s="146">
        <f>+'3.vol.'!C17</f>
        <v>43770</v>
      </c>
      <c r="B17" s="119"/>
      <c r="C17" s="119"/>
      <c r="D17" s="120"/>
      <c r="E17" s="119"/>
      <c r="F17"/>
    </row>
    <row r="18" spans="1:6" ht="13.5" thickBot="1" x14ac:dyDescent="0.25">
      <c r="A18" s="148">
        <f>+'3.vol.'!C18</f>
        <v>43800</v>
      </c>
      <c r="B18" s="149"/>
      <c r="C18" s="149"/>
      <c r="D18" s="150"/>
      <c r="E18" s="149"/>
      <c r="F18"/>
    </row>
    <row r="19" spans="1:6" x14ac:dyDescent="0.2">
      <c r="A19" s="142">
        <f>+'3.vol.'!C19</f>
        <v>43831</v>
      </c>
      <c r="B19" s="144"/>
      <c r="C19" s="144"/>
      <c r="D19" s="120"/>
      <c r="E19" s="144"/>
      <c r="F19"/>
    </row>
    <row r="20" spans="1:6" x14ac:dyDescent="0.2">
      <c r="A20" s="146">
        <f>+'3.vol.'!C20</f>
        <v>43862</v>
      </c>
      <c r="B20" s="119"/>
      <c r="C20" s="119"/>
      <c r="D20" s="151"/>
      <c r="E20" s="119"/>
      <c r="F20"/>
    </row>
    <row r="21" spans="1:6" x14ac:dyDescent="0.2">
      <c r="A21" s="146">
        <f>+'3.vol.'!C21</f>
        <v>43891</v>
      </c>
      <c r="B21" s="119"/>
      <c r="C21" s="119"/>
      <c r="D21" s="120"/>
      <c r="E21" s="119"/>
      <c r="F21"/>
    </row>
    <row r="22" spans="1:6" x14ac:dyDescent="0.2">
      <c r="A22" s="146">
        <f>+'3.vol.'!C22</f>
        <v>43922</v>
      </c>
      <c r="B22" s="119"/>
      <c r="C22" s="119"/>
      <c r="D22" s="120"/>
      <c r="E22" s="119"/>
      <c r="F22"/>
    </row>
    <row r="23" spans="1:6" x14ac:dyDescent="0.2">
      <c r="A23" s="146">
        <f>+'3.vol.'!C23</f>
        <v>43952</v>
      </c>
      <c r="B23" s="119"/>
      <c r="C23" s="119"/>
      <c r="D23" s="120"/>
      <c r="E23" s="119"/>
      <c r="F23"/>
    </row>
    <row r="24" spans="1:6" x14ac:dyDescent="0.2">
      <c r="A24" s="146">
        <f>+'3.vol.'!C24</f>
        <v>43983</v>
      </c>
      <c r="B24" s="119"/>
      <c r="C24" s="119"/>
      <c r="D24" s="120"/>
      <c r="E24" s="119"/>
      <c r="F24"/>
    </row>
    <row r="25" spans="1:6" x14ac:dyDescent="0.2">
      <c r="A25" s="146">
        <f>+'3.vol.'!C25</f>
        <v>44013</v>
      </c>
      <c r="B25" s="119"/>
      <c r="C25" s="119"/>
      <c r="D25" s="120"/>
      <c r="E25" s="119"/>
      <c r="F25"/>
    </row>
    <row r="26" spans="1:6" x14ac:dyDescent="0.2">
      <c r="A26" s="146">
        <f>+'3.vol.'!C26</f>
        <v>44044</v>
      </c>
      <c r="B26" s="119"/>
      <c r="C26" s="119"/>
      <c r="D26" s="120"/>
      <c r="E26" s="119"/>
      <c r="F26"/>
    </row>
    <row r="27" spans="1:6" x14ac:dyDescent="0.2">
      <c r="A27" s="146">
        <f>+'3.vol.'!C27</f>
        <v>44075</v>
      </c>
      <c r="B27" s="119"/>
      <c r="C27" s="119"/>
      <c r="D27" s="120"/>
      <c r="E27" s="119"/>
      <c r="F27"/>
    </row>
    <row r="28" spans="1:6" x14ac:dyDescent="0.2">
      <c r="A28" s="146">
        <f>+'3.vol.'!C28</f>
        <v>44105</v>
      </c>
      <c r="B28" s="119"/>
      <c r="C28" s="119"/>
      <c r="D28" s="120"/>
      <c r="E28" s="119"/>
      <c r="F28"/>
    </row>
    <row r="29" spans="1:6" x14ac:dyDescent="0.2">
      <c r="A29" s="146">
        <f>+'3.vol.'!C29</f>
        <v>44136</v>
      </c>
      <c r="B29" s="119"/>
      <c r="C29" s="119"/>
      <c r="D29" s="120"/>
      <c r="E29" s="119"/>
      <c r="F29"/>
    </row>
    <row r="30" spans="1:6" ht="13.5" thickBot="1" x14ac:dyDescent="0.25">
      <c r="A30" s="148">
        <f>+'3.vol.'!C30</f>
        <v>44166</v>
      </c>
      <c r="B30" s="149"/>
      <c r="C30" s="149"/>
      <c r="D30" s="152"/>
      <c r="E30" s="149"/>
      <c r="F30"/>
    </row>
    <row r="31" spans="1:6" x14ac:dyDescent="0.2">
      <c r="A31" s="142">
        <f>+'3.vol.'!C31</f>
        <v>44197</v>
      </c>
      <c r="B31" s="144"/>
      <c r="C31" s="153"/>
      <c r="D31" s="143"/>
      <c r="E31" s="144"/>
      <c r="F31"/>
    </row>
    <row r="32" spans="1:6" x14ac:dyDescent="0.2">
      <c r="A32" s="146">
        <f>+'3.vol.'!C32</f>
        <v>44228</v>
      </c>
      <c r="B32" s="119"/>
      <c r="C32" s="97"/>
      <c r="D32" s="147"/>
      <c r="E32" s="119"/>
      <c r="F32"/>
    </row>
    <row r="33" spans="1:6" x14ac:dyDescent="0.2">
      <c r="A33" s="146">
        <f>+'3.vol.'!C33</f>
        <v>44256</v>
      </c>
      <c r="B33" s="119"/>
      <c r="C33" s="97"/>
      <c r="D33" s="147"/>
      <c r="E33" s="119"/>
      <c r="F33"/>
    </row>
    <row r="34" spans="1:6" x14ac:dyDescent="0.2">
      <c r="A34" s="146">
        <f>+'3.vol.'!C34</f>
        <v>44287</v>
      </c>
      <c r="B34" s="119"/>
      <c r="C34" s="97"/>
      <c r="D34" s="147"/>
      <c r="E34" s="119"/>
      <c r="F34"/>
    </row>
    <row r="35" spans="1:6" x14ac:dyDescent="0.2">
      <c r="A35" s="146">
        <f>+'3.vol.'!C35</f>
        <v>44317</v>
      </c>
      <c r="B35" s="119"/>
      <c r="C35" s="97"/>
      <c r="D35" s="147"/>
      <c r="E35" s="119"/>
      <c r="F35"/>
    </row>
    <row r="36" spans="1:6" x14ac:dyDescent="0.2">
      <c r="A36" s="146">
        <f>+'3.vol.'!C36</f>
        <v>44348</v>
      </c>
      <c r="B36" s="119"/>
      <c r="C36" s="97"/>
      <c r="D36" s="147"/>
      <c r="E36" s="119"/>
      <c r="F36"/>
    </row>
    <row r="37" spans="1:6" x14ac:dyDescent="0.2">
      <c r="A37" s="146">
        <f>+'3.vol.'!C37</f>
        <v>44378</v>
      </c>
      <c r="B37" s="119"/>
      <c r="C37" s="97"/>
      <c r="D37" s="147"/>
      <c r="E37" s="119"/>
      <c r="F37"/>
    </row>
    <row r="38" spans="1:6" x14ac:dyDescent="0.2">
      <c r="A38" s="146">
        <f>+'3.vol.'!C38</f>
        <v>44409</v>
      </c>
      <c r="B38" s="119"/>
      <c r="C38" s="97"/>
      <c r="D38" s="147"/>
      <c r="E38" s="119"/>
      <c r="F38"/>
    </row>
    <row r="39" spans="1:6" x14ac:dyDescent="0.2">
      <c r="A39" s="146">
        <f>+'3.vol.'!C39</f>
        <v>44440</v>
      </c>
      <c r="B39" s="119"/>
      <c r="C39" s="97"/>
      <c r="D39" s="147"/>
      <c r="E39" s="119"/>
      <c r="F39"/>
    </row>
    <row r="40" spans="1:6" x14ac:dyDescent="0.2">
      <c r="A40" s="146">
        <f>+'3.vol.'!C40</f>
        <v>44470</v>
      </c>
      <c r="B40" s="119"/>
      <c r="C40" s="97"/>
      <c r="D40" s="147"/>
      <c r="E40" s="119"/>
      <c r="F40"/>
    </row>
    <row r="41" spans="1:6" x14ac:dyDescent="0.2">
      <c r="A41" s="146">
        <f>+'3.vol.'!C41</f>
        <v>44501</v>
      </c>
      <c r="B41" s="119"/>
      <c r="C41" s="97"/>
      <c r="D41" s="147"/>
      <c r="E41" s="119"/>
      <c r="F41"/>
    </row>
    <row r="42" spans="1:6" ht="13.5" thickBot="1" x14ac:dyDescent="0.25">
      <c r="A42" s="148">
        <f>+'3.vol.'!C42</f>
        <v>44531</v>
      </c>
      <c r="B42" s="149"/>
      <c r="C42" s="154"/>
      <c r="D42" s="155"/>
      <c r="E42" s="149"/>
      <c r="F42"/>
    </row>
    <row r="43" spans="1:6" x14ac:dyDescent="0.2">
      <c r="A43" s="142">
        <f>+'3.vol.'!C43</f>
        <v>44562</v>
      </c>
      <c r="B43" s="144"/>
      <c r="C43" s="153"/>
      <c r="D43" s="143"/>
      <c r="E43" s="144"/>
      <c r="F43"/>
    </row>
    <row r="44" spans="1:6" x14ac:dyDescent="0.2">
      <c r="A44" s="146">
        <f>+'3.vol.'!C44</f>
        <v>44593</v>
      </c>
      <c r="B44" s="119"/>
      <c r="C44" s="97"/>
      <c r="D44" s="147"/>
      <c r="E44" s="119"/>
      <c r="F44"/>
    </row>
    <row r="45" spans="1:6" x14ac:dyDescent="0.2">
      <c r="A45" s="146">
        <f>+'3.vol.'!C45</f>
        <v>44621</v>
      </c>
      <c r="B45" s="119"/>
      <c r="C45" s="97"/>
      <c r="D45" s="147"/>
      <c r="E45" s="119"/>
      <c r="F45"/>
    </row>
    <row r="46" spans="1:6" hidden="1" x14ac:dyDescent="0.2">
      <c r="A46" s="146">
        <f>+'3.vol.'!C46</f>
        <v>44652</v>
      </c>
      <c r="B46" s="119"/>
      <c r="C46" s="97"/>
      <c r="D46" s="147"/>
      <c r="E46" s="119"/>
      <c r="F46"/>
    </row>
    <row r="47" spans="1:6" hidden="1" x14ac:dyDescent="0.2">
      <c r="A47" s="146"/>
      <c r="B47" s="119"/>
      <c r="C47" s="97"/>
      <c r="D47" s="147"/>
      <c r="E47" s="119"/>
      <c r="F47"/>
    </row>
    <row r="48" spans="1:6" hidden="1" x14ac:dyDescent="0.2">
      <c r="A48" s="146"/>
      <c r="B48" s="119"/>
      <c r="C48" s="97"/>
      <c r="D48" s="147"/>
      <c r="E48" s="119"/>
      <c r="F48"/>
    </row>
    <row r="49" spans="1:6" hidden="1" x14ac:dyDescent="0.2">
      <c r="A49" s="146"/>
      <c r="B49" s="119"/>
      <c r="C49" s="97"/>
      <c r="D49" s="147"/>
      <c r="E49" s="119"/>
      <c r="F49"/>
    </row>
    <row r="50" spans="1:6" hidden="1" x14ac:dyDescent="0.2">
      <c r="A50" s="146"/>
      <c r="B50" s="119"/>
      <c r="C50" s="97"/>
      <c r="D50" s="147"/>
      <c r="E50" s="119"/>
      <c r="F50"/>
    </row>
    <row r="51" spans="1:6" hidden="1" x14ac:dyDescent="0.2">
      <c r="A51" s="146"/>
      <c r="B51" s="119"/>
      <c r="C51" s="97"/>
      <c r="D51" s="147"/>
      <c r="E51" s="119"/>
      <c r="F51"/>
    </row>
    <row r="52" spans="1:6" hidden="1" x14ac:dyDescent="0.2">
      <c r="A52" s="146"/>
      <c r="B52" s="119"/>
      <c r="C52" s="97"/>
      <c r="D52" s="147"/>
      <c r="E52" s="119"/>
      <c r="F52"/>
    </row>
    <row r="53" spans="1:6" hidden="1" x14ac:dyDescent="0.2">
      <c r="A53" s="146"/>
      <c r="B53" s="119"/>
      <c r="C53" s="97"/>
      <c r="D53" s="147"/>
      <c r="E53" s="119"/>
      <c r="F53"/>
    </row>
    <row r="54" spans="1:6" ht="13.5" hidden="1" thickBot="1" x14ac:dyDescent="0.25">
      <c r="A54" s="148"/>
      <c r="B54" s="149"/>
      <c r="C54" s="154"/>
      <c r="D54" s="155"/>
      <c r="E54" s="149"/>
      <c r="F54"/>
    </row>
    <row r="55" spans="1:6" ht="13.5" thickBot="1" x14ac:dyDescent="0.25">
      <c r="A55" s="162"/>
      <c r="B55" s="157"/>
      <c r="C55" s="157"/>
      <c r="D55" s="158"/>
      <c r="E55" s="157"/>
      <c r="F55"/>
    </row>
    <row r="56" spans="1:6" x14ac:dyDescent="0.2">
      <c r="A56" s="159">
        <f>+'3.vol.'!C58</f>
        <v>2019</v>
      </c>
      <c r="B56" s="144"/>
      <c r="C56" s="144"/>
      <c r="D56" s="144"/>
      <c r="E56" s="144"/>
      <c r="F56"/>
    </row>
    <row r="57" spans="1:6" x14ac:dyDescent="0.2">
      <c r="A57" s="188">
        <f>+'3.vol.'!C59</f>
        <v>2020</v>
      </c>
      <c r="B57" s="119"/>
      <c r="C57" s="119"/>
      <c r="D57" s="119"/>
      <c r="E57" s="119"/>
      <c r="F57"/>
    </row>
    <row r="58" spans="1:6" ht="13.5" thickBot="1" x14ac:dyDescent="0.25">
      <c r="A58" s="189">
        <f>+'3.vol.'!C60</f>
        <v>2021</v>
      </c>
      <c r="B58" s="149"/>
      <c r="C58" s="149"/>
      <c r="D58" s="149"/>
      <c r="E58" s="149"/>
      <c r="F58"/>
    </row>
    <row r="59" spans="1:6" ht="13.5" thickBot="1" x14ac:dyDescent="0.25">
      <c r="A59" s="162"/>
      <c r="B59" s="157"/>
      <c r="C59" s="157"/>
      <c r="D59" s="157"/>
      <c r="E59" s="157"/>
      <c r="F59"/>
    </row>
    <row r="60" spans="1:6" x14ac:dyDescent="0.2">
      <c r="A60" s="375" t="str">
        <f>+'3.vol.'!C61</f>
        <v>ene-mar 2021</v>
      </c>
      <c r="B60" s="144"/>
      <c r="C60" s="144"/>
      <c r="D60" s="144"/>
      <c r="E60" s="144"/>
      <c r="F60"/>
    </row>
    <row r="61" spans="1:6" ht="13.5" thickBot="1" x14ac:dyDescent="0.25">
      <c r="A61" s="376" t="str">
        <f>+'3.vol.'!C62</f>
        <v>ene-mar 2022</v>
      </c>
      <c r="B61" s="149"/>
      <c r="C61" s="149"/>
      <c r="D61" s="149"/>
      <c r="E61" s="149"/>
      <c r="F61"/>
    </row>
    <row r="62" spans="1:6" x14ac:dyDescent="0.2">
      <c r="A62" s="163" t="s">
        <v>84</v>
      </c>
      <c r="B62" s="157"/>
      <c r="C62" s="157"/>
      <c r="D62" s="157"/>
      <c r="E62" s="157"/>
      <c r="F62" s="157"/>
    </row>
    <row r="63" spans="1:6" x14ac:dyDescent="0.2">
      <c r="A63" s="132" t="s">
        <v>163</v>
      </c>
      <c r="B63" s="157"/>
      <c r="C63" s="157"/>
      <c r="D63" s="157"/>
      <c r="E63" s="157"/>
      <c r="F63" s="157"/>
    </row>
    <row r="64" spans="1:6" x14ac:dyDescent="0.2">
      <c r="A64" s="132"/>
      <c r="B64" s="157"/>
      <c r="C64" s="157"/>
      <c r="D64" s="157"/>
      <c r="E64" s="157"/>
      <c r="F64" s="157"/>
    </row>
    <row r="65" spans="2:6" x14ac:dyDescent="0.2">
      <c r="B65" s="157"/>
      <c r="C65" s="157"/>
      <c r="D65" s="157"/>
      <c r="E65" s="157"/>
      <c r="F65" s="157"/>
    </row>
  </sheetData>
  <sheetProtection formatCells="0" formatColumns="0" formatRows="0"/>
  <mergeCells count="4">
    <mergeCell ref="A1:E1"/>
    <mergeCell ref="A2:E2"/>
    <mergeCell ref="A3:E3"/>
    <mergeCell ref="A4:E4"/>
  </mergeCells>
  <phoneticPr fontId="0" type="noConversion"/>
  <printOptions horizontalCentered="1" verticalCentered="1"/>
  <pageMargins left="0.78740157480314965" right="0.78740157480314965" top="0.23622047244094491" bottom="0.98425196850393704" header="0.51181102362204722" footer="0.51181102362204722"/>
  <pageSetup paperSize="9" scale="94" orientation="portrait" horizontalDpi="300" verticalDpi="300" r:id="rId1"/>
  <headerFooter alignWithMargins="0">
    <oddHeader>&amp;RLas Malvinas son argentinas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I64"/>
  <sheetViews>
    <sheetView showGridLines="0" topLeftCell="A13" zoomScale="75" workbookViewId="0">
      <selection activeCell="C10" sqref="C10"/>
    </sheetView>
  </sheetViews>
  <sheetFormatPr baseColWidth="10" defaultRowHeight="12.75" x14ac:dyDescent="0.2"/>
  <cols>
    <col min="1" max="1" width="24.7109375" style="52" customWidth="1"/>
    <col min="2" max="2" width="14.5703125" style="52" customWidth="1"/>
    <col min="3" max="3" width="17.5703125" style="52" customWidth="1"/>
    <col min="4" max="4" width="16.28515625" style="52" customWidth="1"/>
    <col min="5" max="5" width="17.7109375" style="52" customWidth="1"/>
    <col min="6" max="7" width="15.5703125" style="52" customWidth="1"/>
    <col min="8" max="8" width="17.28515625" style="52" customWidth="1"/>
    <col min="9" max="9" width="17.42578125" style="52" customWidth="1"/>
    <col min="10" max="16384" width="11.42578125" style="52"/>
  </cols>
  <sheetData>
    <row r="1" spans="1:9" x14ac:dyDescent="0.2">
      <c r="A1" s="122" t="s">
        <v>186</v>
      </c>
      <c r="B1" s="122"/>
      <c r="C1" s="122"/>
      <c r="D1" s="171"/>
      <c r="E1" s="171"/>
      <c r="F1" s="172"/>
      <c r="G1" s="172"/>
      <c r="H1" s="172"/>
      <c r="I1" s="172"/>
    </row>
    <row r="2" spans="1:9" x14ac:dyDescent="0.2">
      <c r="A2" s="122" t="s">
        <v>245</v>
      </c>
      <c r="B2" s="122"/>
      <c r="C2" s="122"/>
      <c r="D2" s="172"/>
      <c r="E2" s="172"/>
      <c r="F2" s="172"/>
      <c r="G2" s="172"/>
      <c r="H2" s="172"/>
      <c r="I2" s="172"/>
    </row>
    <row r="3" spans="1:9" x14ac:dyDescent="0.2">
      <c r="A3" s="109" t="s">
        <v>11</v>
      </c>
      <c r="B3" s="122"/>
      <c r="C3" s="122"/>
      <c r="D3" s="172"/>
      <c r="E3" s="172"/>
      <c r="F3" s="172"/>
      <c r="G3" s="172"/>
      <c r="H3" s="172"/>
      <c r="I3" s="172"/>
    </row>
    <row r="4" spans="1:9" x14ac:dyDescent="0.2">
      <c r="A4" s="323" t="s">
        <v>246</v>
      </c>
      <c r="B4" s="323"/>
      <c r="C4" s="323"/>
      <c r="D4" s="335"/>
      <c r="E4" s="335"/>
      <c r="F4" s="335"/>
      <c r="G4" s="335"/>
      <c r="H4" s="335"/>
      <c r="I4" s="335"/>
    </row>
    <row r="5" spans="1:9" ht="13.5" thickBot="1" x14ac:dyDescent="0.25">
      <c r="D5" s="158"/>
      <c r="E5" s="172"/>
      <c r="F5" s="172"/>
      <c r="G5" s="172"/>
      <c r="H5" s="172"/>
      <c r="I5" s="172"/>
    </row>
    <row r="6" spans="1:9" x14ac:dyDescent="0.2">
      <c r="A6" s="123" t="s">
        <v>6</v>
      </c>
      <c r="B6" s="432" t="s">
        <v>18</v>
      </c>
      <c r="C6" s="433"/>
      <c r="D6" s="173" t="s">
        <v>12</v>
      </c>
      <c r="E6" s="174"/>
      <c r="F6" s="173" t="s">
        <v>12</v>
      </c>
      <c r="G6" s="174"/>
      <c r="H6" s="173" t="s">
        <v>12</v>
      </c>
      <c r="I6" s="174"/>
    </row>
    <row r="7" spans="1:9" ht="13.5" thickBot="1" x14ac:dyDescent="0.25">
      <c r="A7" s="175" t="s">
        <v>7</v>
      </c>
      <c r="B7" s="336" t="s">
        <v>82</v>
      </c>
      <c r="C7" s="177" t="s">
        <v>13</v>
      </c>
      <c r="D7" s="336" t="s">
        <v>82</v>
      </c>
      <c r="E7" s="177" t="s">
        <v>13</v>
      </c>
      <c r="F7" s="336" t="s">
        <v>82</v>
      </c>
      <c r="G7" s="177" t="s">
        <v>13</v>
      </c>
      <c r="H7" s="336" t="s">
        <v>82</v>
      </c>
      <c r="I7" s="177" t="s">
        <v>13</v>
      </c>
    </row>
    <row r="8" spans="1:9" x14ac:dyDescent="0.2">
      <c r="A8" s="142">
        <f>+'3.vol.'!C7</f>
        <v>43466</v>
      </c>
      <c r="B8" s="142"/>
      <c r="C8" s="142"/>
      <c r="D8" s="143"/>
      <c r="E8" s="144"/>
      <c r="F8" s="143"/>
      <c r="G8" s="144"/>
      <c r="H8" s="143"/>
      <c r="I8" s="144"/>
    </row>
    <row r="9" spans="1:9" x14ac:dyDescent="0.2">
      <c r="A9" s="146">
        <f>+'3.vol.'!C8</f>
        <v>43497</v>
      </c>
      <c r="B9" s="146"/>
      <c r="C9" s="146"/>
      <c r="D9" s="147"/>
      <c r="E9" s="119"/>
      <c r="F9" s="147"/>
      <c r="G9" s="119"/>
      <c r="H9" s="147"/>
      <c r="I9" s="119"/>
    </row>
    <row r="10" spans="1:9" x14ac:dyDescent="0.2">
      <c r="A10" s="146">
        <f>+'3.vol.'!C9</f>
        <v>43525</v>
      </c>
      <c r="B10" s="146"/>
      <c r="C10" s="146"/>
      <c r="D10" s="147"/>
      <c r="E10" s="119"/>
      <c r="F10" s="147"/>
      <c r="G10" s="119"/>
      <c r="H10" s="147"/>
      <c r="I10" s="119"/>
    </row>
    <row r="11" spans="1:9" x14ac:dyDescent="0.2">
      <c r="A11" s="146">
        <f>+'3.vol.'!C10</f>
        <v>43556</v>
      </c>
      <c r="B11" s="146"/>
      <c r="C11" s="146"/>
      <c r="D11" s="147"/>
      <c r="E11" s="119"/>
      <c r="F11" s="147"/>
      <c r="G11" s="119"/>
      <c r="H11" s="147"/>
      <c r="I11" s="119"/>
    </row>
    <row r="12" spans="1:9" x14ac:dyDescent="0.2">
      <c r="A12" s="146">
        <f>+'3.vol.'!C11</f>
        <v>43586</v>
      </c>
      <c r="B12" s="146"/>
      <c r="C12" s="146"/>
      <c r="D12" s="119"/>
      <c r="E12" s="119"/>
      <c r="F12" s="119"/>
      <c r="G12" s="119"/>
      <c r="H12" s="119"/>
      <c r="I12" s="119"/>
    </row>
    <row r="13" spans="1:9" x14ac:dyDescent="0.2">
      <c r="A13" s="146">
        <f>+'3.vol.'!C12</f>
        <v>43617</v>
      </c>
      <c r="B13" s="146"/>
      <c r="C13" s="146"/>
      <c r="D13" s="147"/>
      <c r="E13" s="119"/>
      <c r="F13" s="147"/>
      <c r="G13" s="119"/>
      <c r="H13" s="147"/>
      <c r="I13" s="119"/>
    </row>
    <row r="14" spans="1:9" x14ac:dyDescent="0.2">
      <c r="A14" s="146">
        <f>+'3.vol.'!C13</f>
        <v>43647</v>
      </c>
      <c r="B14" s="146"/>
      <c r="C14" s="146"/>
      <c r="D14" s="119"/>
      <c r="E14" s="119"/>
      <c r="F14" s="119"/>
      <c r="G14" s="119"/>
      <c r="H14" s="119"/>
      <c r="I14" s="119"/>
    </row>
    <row r="15" spans="1:9" x14ac:dyDescent="0.2">
      <c r="A15" s="146">
        <f>+'3.vol.'!C14</f>
        <v>43678</v>
      </c>
      <c r="B15" s="146"/>
      <c r="C15" s="146"/>
      <c r="D15" s="119"/>
      <c r="E15" s="119"/>
      <c r="F15" s="119"/>
      <c r="G15" s="119"/>
      <c r="H15" s="119"/>
      <c r="I15" s="119"/>
    </row>
    <row r="16" spans="1:9" x14ac:dyDescent="0.2">
      <c r="A16" s="146">
        <f>+'3.vol.'!C15</f>
        <v>43709</v>
      </c>
      <c r="B16" s="146"/>
      <c r="C16" s="146"/>
      <c r="D16" s="119"/>
      <c r="E16" s="119"/>
      <c r="F16" s="119"/>
      <c r="G16" s="119"/>
      <c r="H16" s="119"/>
      <c r="I16" s="119"/>
    </row>
    <row r="17" spans="1:9" x14ac:dyDescent="0.2">
      <c r="A17" s="146">
        <f>+'3.vol.'!C16</f>
        <v>43739</v>
      </c>
      <c r="B17" s="146"/>
      <c r="C17" s="146"/>
      <c r="D17" s="119"/>
      <c r="E17" s="119"/>
      <c r="F17" s="119"/>
      <c r="G17" s="119"/>
      <c r="H17" s="119"/>
      <c r="I17" s="119"/>
    </row>
    <row r="18" spans="1:9" x14ac:dyDescent="0.2">
      <c r="A18" s="146">
        <f>+'3.vol.'!C17</f>
        <v>43770</v>
      </c>
      <c r="B18" s="146"/>
      <c r="C18" s="146"/>
      <c r="D18" s="119"/>
      <c r="E18" s="119"/>
      <c r="F18" s="119"/>
      <c r="G18" s="119"/>
      <c r="H18" s="119"/>
      <c r="I18" s="119"/>
    </row>
    <row r="19" spans="1:9" ht="13.5" thickBot="1" x14ac:dyDescent="0.25">
      <c r="A19" s="148">
        <f>+'3.vol.'!C18</f>
        <v>43800</v>
      </c>
      <c r="B19" s="148"/>
      <c r="C19" s="148"/>
      <c r="D19" s="149"/>
      <c r="E19" s="149"/>
      <c r="F19" s="149"/>
      <c r="G19" s="149"/>
      <c r="H19" s="149"/>
      <c r="I19" s="149"/>
    </row>
    <row r="20" spans="1:9" x14ac:dyDescent="0.2">
      <c r="A20" s="142">
        <f>+'3.vol.'!C19</f>
        <v>43831</v>
      </c>
      <c r="B20" s="142"/>
      <c r="C20" s="142"/>
      <c r="D20" s="144"/>
      <c r="E20" s="144"/>
      <c r="F20" s="144"/>
      <c r="G20" s="144"/>
      <c r="H20" s="144"/>
      <c r="I20" s="144"/>
    </row>
    <row r="21" spans="1:9" x14ac:dyDescent="0.2">
      <c r="A21" s="146">
        <f>+'3.vol.'!C20</f>
        <v>43862</v>
      </c>
      <c r="B21" s="146"/>
      <c r="C21" s="146"/>
      <c r="D21" s="119"/>
      <c r="E21" s="119"/>
      <c r="F21" s="119"/>
      <c r="G21" s="119"/>
      <c r="H21" s="119"/>
      <c r="I21" s="119"/>
    </row>
    <row r="22" spans="1:9" x14ac:dyDescent="0.2">
      <c r="A22" s="146">
        <f>+'3.vol.'!C21</f>
        <v>43891</v>
      </c>
      <c r="B22" s="146"/>
      <c r="C22" s="146"/>
      <c r="D22" s="119"/>
      <c r="E22" s="119"/>
      <c r="F22" s="119"/>
      <c r="G22" s="119"/>
      <c r="H22" s="119"/>
      <c r="I22" s="119"/>
    </row>
    <row r="23" spans="1:9" x14ac:dyDescent="0.2">
      <c r="A23" s="146">
        <f>+'3.vol.'!C22</f>
        <v>43922</v>
      </c>
      <c r="B23" s="146"/>
      <c r="C23" s="146"/>
      <c r="D23" s="119"/>
      <c r="E23" s="119"/>
      <c r="F23" s="119"/>
      <c r="G23" s="119"/>
      <c r="H23" s="119"/>
      <c r="I23" s="119"/>
    </row>
    <row r="24" spans="1:9" x14ac:dyDescent="0.2">
      <c r="A24" s="146">
        <f>+'3.vol.'!C23</f>
        <v>43952</v>
      </c>
      <c r="B24" s="146"/>
      <c r="C24" s="146"/>
      <c r="D24" s="119"/>
      <c r="E24" s="119"/>
      <c r="F24" s="119"/>
      <c r="G24" s="119"/>
      <c r="H24" s="119"/>
      <c r="I24" s="119"/>
    </row>
    <row r="25" spans="1:9" x14ac:dyDescent="0.2">
      <c r="A25" s="146">
        <f>+'3.vol.'!C24</f>
        <v>43983</v>
      </c>
      <c r="B25" s="146"/>
      <c r="C25" s="146"/>
      <c r="D25" s="119"/>
      <c r="E25" s="119"/>
      <c r="F25" s="119"/>
      <c r="G25" s="119"/>
      <c r="H25" s="119"/>
      <c r="I25" s="119"/>
    </row>
    <row r="26" spans="1:9" x14ac:dyDescent="0.2">
      <c r="A26" s="146">
        <f>+'3.vol.'!C25</f>
        <v>44013</v>
      </c>
      <c r="B26" s="146"/>
      <c r="C26" s="146"/>
      <c r="D26" s="119"/>
      <c r="E26" s="119"/>
      <c r="F26" s="119"/>
      <c r="G26" s="119"/>
      <c r="H26" s="119"/>
      <c r="I26" s="119"/>
    </row>
    <row r="27" spans="1:9" x14ac:dyDescent="0.2">
      <c r="A27" s="146">
        <f>+'3.vol.'!C26</f>
        <v>44044</v>
      </c>
      <c r="B27" s="146"/>
      <c r="C27" s="146"/>
      <c r="D27" s="119"/>
      <c r="E27" s="119"/>
      <c r="F27" s="119"/>
      <c r="G27" s="119"/>
      <c r="H27" s="119"/>
      <c r="I27" s="119"/>
    </row>
    <row r="28" spans="1:9" x14ac:dyDescent="0.2">
      <c r="A28" s="146">
        <f>+'3.vol.'!C27</f>
        <v>44075</v>
      </c>
      <c r="B28" s="146"/>
      <c r="C28" s="146"/>
      <c r="D28" s="119"/>
      <c r="E28" s="119"/>
      <c r="F28" s="119"/>
      <c r="G28" s="119"/>
      <c r="H28" s="119"/>
      <c r="I28" s="119"/>
    </row>
    <row r="29" spans="1:9" x14ac:dyDescent="0.2">
      <c r="A29" s="146">
        <f>+'3.vol.'!C28</f>
        <v>44105</v>
      </c>
      <c r="B29" s="146"/>
      <c r="C29" s="146"/>
      <c r="D29" s="119"/>
      <c r="E29" s="119"/>
      <c r="F29" s="119"/>
      <c r="G29" s="119"/>
      <c r="H29" s="119"/>
      <c r="I29" s="119"/>
    </row>
    <row r="30" spans="1:9" x14ac:dyDescent="0.2">
      <c r="A30" s="146">
        <f>+'3.vol.'!C29</f>
        <v>44136</v>
      </c>
      <c r="B30" s="146"/>
      <c r="C30" s="146"/>
      <c r="D30" s="119"/>
      <c r="E30" s="119"/>
      <c r="F30" s="119"/>
      <c r="G30" s="119"/>
      <c r="H30" s="119"/>
      <c r="I30" s="119"/>
    </row>
    <row r="31" spans="1:9" ht="13.5" thickBot="1" x14ac:dyDescent="0.25">
      <c r="A31" s="148">
        <f>+'3.vol.'!C30</f>
        <v>44166</v>
      </c>
      <c r="B31" s="148"/>
      <c r="C31" s="148"/>
      <c r="D31" s="149"/>
      <c r="E31" s="149"/>
      <c r="F31" s="149"/>
      <c r="G31" s="149"/>
      <c r="H31" s="149"/>
      <c r="I31" s="149"/>
    </row>
    <row r="32" spans="1:9" x14ac:dyDescent="0.2">
      <c r="A32" s="142">
        <f>+'3.vol.'!C31</f>
        <v>44197</v>
      </c>
      <c r="B32" s="142"/>
      <c r="C32" s="142"/>
      <c r="D32" s="144"/>
      <c r="E32" s="144"/>
      <c r="F32" s="144"/>
      <c r="G32" s="144"/>
      <c r="H32" s="144"/>
      <c r="I32" s="144"/>
    </row>
    <row r="33" spans="1:9" x14ac:dyDescent="0.2">
      <c r="A33" s="146">
        <f>+'3.vol.'!C32</f>
        <v>44228</v>
      </c>
      <c r="B33" s="146"/>
      <c r="C33" s="146"/>
      <c r="D33" s="119"/>
      <c r="E33" s="119"/>
      <c r="F33" s="119"/>
      <c r="G33" s="119"/>
      <c r="H33" s="119"/>
      <c r="I33" s="119"/>
    </row>
    <row r="34" spans="1:9" x14ac:dyDescent="0.2">
      <c r="A34" s="146">
        <f>+'3.vol.'!C33</f>
        <v>44256</v>
      </c>
      <c r="B34" s="146"/>
      <c r="C34" s="146"/>
      <c r="D34" s="119"/>
      <c r="E34" s="119"/>
      <c r="F34" s="119"/>
      <c r="G34" s="119"/>
      <c r="H34" s="119"/>
      <c r="I34" s="119"/>
    </row>
    <row r="35" spans="1:9" x14ac:dyDescent="0.2">
      <c r="A35" s="146">
        <f>+'3.vol.'!C34</f>
        <v>44287</v>
      </c>
      <c r="B35" s="146"/>
      <c r="C35" s="146"/>
      <c r="D35" s="119"/>
      <c r="E35" s="119"/>
      <c r="F35" s="119"/>
      <c r="G35" s="119"/>
      <c r="H35" s="119"/>
      <c r="I35" s="119"/>
    </row>
    <row r="36" spans="1:9" x14ac:dyDescent="0.2">
      <c r="A36" s="146">
        <f>+'3.vol.'!C35</f>
        <v>44317</v>
      </c>
      <c r="B36" s="146"/>
      <c r="C36" s="146"/>
      <c r="D36" s="119"/>
      <c r="E36" s="119"/>
      <c r="F36" s="119"/>
      <c r="G36" s="119"/>
      <c r="H36" s="119"/>
      <c r="I36" s="119"/>
    </row>
    <row r="37" spans="1:9" x14ac:dyDescent="0.2">
      <c r="A37" s="146">
        <f>+'3.vol.'!C36</f>
        <v>44348</v>
      </c>
      <c r="B37" s="146"/>
      <c r="C37" s="146"/>
      <c r="D37" s="119"/>
      <c r="E37" s="119"/>
      <c r="F37" s="119"/>
      <c r="G37" s="119"/>
      <c r="H37" s="119"/>
      <c r="I37" s="119"/>
    </row>
    <row r="38" spans="1:9" x14ac:dyDescent="0.2">
      <c r="A38" s="146">
        <f>+'3.vol.'!C37</f>
        <v>44378</v>
      </c>
      <c r="B38" s="146"/>
      <c r="C38" s="146"/>
      <c r="D38" s="119"/>
      <c r="E38" s="119"/>
      <c r="F38" s="119"/>
      <c r="G38" s="119"/>
      <c r="H38" s="119"/>
      <c r="I38" s="119"/>
    </row>
    <row r="39" spans="1:9" x14ac:dyDescent="0.2">
      <c r="A39" s="146">
        <f>+'3.vol.'!C38</f>
        <v>44409</v>
      </c>
      <c r="B39" s="146"/>
      <c r="C39" s="146"/>
      <c r="D39" s="119"/>
      <c r="E39" s="119"/>
      <c r="F39" s="119"/>
      <c r="G39" s="119"/>
      <c r="H39" s="119"/>
      <c r="I39" s="119"/>
    </row>
    <row r="40" spans="1:9" x14ac:dyDescent="0.2">
      <c r="A40" s="146">
        <f>+'3.vol.'!C39</f>
        <v>44440</v>
      </c>
      <c r="B40" s="146"/>
      <c r="C40" s="146"/>
      <c r="D40" s="119"/>
      <c r="E40" s="119"/>
      <c r="F40" s="119"/>
      <c r="G40" s="119"/>
      <c r="H40" s="119"/>
      <c r="I40" s="119"/>
    </row>
    <row r="41" spans="1:9" x14ac:dyDescent="0.2">
      <c r="A41" s="146">
        <f>+'3.vol.'!C40</f>
        <v>44470</v>
      </c>
      <c r="B41" s="146"/>
      <c r="C41" s="146"/>
      <c r="D41" s="119"/>
      <c r="E41" s="119"/>
      <c r="F41" s="119"/>
      <c r="G41" s="119"/>
      <c r="H41" s="119"/>
      <c r="I41" s="119"/>
    </row>
    <row r="42" spans="1:9" x14ac:dyDescent="0.2">
      <c r="A42" s="146">
        <f>+'3.vol.'!C41</f>
        <v>44501</v>
      </c>
      <c r="B42" s="146"/>
      <c r="C42" s="146"/>
      <c r="D42" s="119"/>
      <c r="E42" s="119"/>
      <c r="F42" s="119"/>
      <c r="G42" s="119"/>
      <c r="H42" s="119"/>
      <c r="I42" s="119"/>
    </row>
    <row r="43" spans="1:9" ht="13.5" thickBot="1" x14ac:dyDescent="0.25">
      <c r="A43" s="148">
        <f>+'3.vol.'!C42</f>
        <v>44531</v>
      </c>
      <c r="B43" s="148"/>
      <c r="C43" s="148"/>
      <c r="D43" s="149"/>
      <c r="E43" s="149"/>
      <c r="F43" s="149"/>
      <c r="G43" s="149"/>
      <c r="H43" s="149"/>
      <c r="I43" s="149"/>
    </row>
    <row r="44" spans="1:9" x14ac:dyDescent="0.2">
      <c r="A44" s="142">
        <f>+'3.vol.'!C43</f>
        <v>44562</v>
      </c>
      <c r="B44" s="142"/>
      <c r="C44" s="142"/>
      <c r="D44" s="144"/>
      <c r="E44" s="144"/>
      <c r="F44" s="144"/>
      <c r="G44" s="144"/>
      <c r="H44" s="144"/>
      <c r="I44" s="144"/>
    </row>
    <row r="45" spans="1:9" x14ac:dyDescent="0.2">
      <c r="A45" s="146">
        <f>+'3.vol.'!C44</f>
        <v>44593</v>
      </c>
      <c r="B45" s="146"/>
      <c r="C45" s="146"/>
      <c r="D45" s="119"/>
      <c r="E45" s="119"/>
      <c r="F45" s="119"/>
      <c r="G45" s="119"/>
      <c r="H45" s="119"/>
      <c r="I45" s="119"/>
    </row>
    <row r="46" spans="1:9" x14ac:dyDescent="0.2">
      <c r="A46" s="146">
        <f>+'3.vol.'!C45</f>
        <v>44621</v>
      </c>
      <c r="B46" s="146"/>
      <c r="C46" s="146"/>
      <c r="D46" s="119"/>
      <c r="E46" s="119"/>
      <c r="F46" s="119"/>
      <c r="G46" s="119"/>
      <c r="H46" s="119"/>
      <c r="I46" s="119"/>
    </row>
    <row r="47" spans="1:9" hidden="1" x14ac:dyDescent="0.2">
      <c r="A47" s="146">
        <f>+'3.vol.'!C46</f>
        <v>44652</v>
      </c>
      <c r="B47" s="146"/>
      <c r="C47" s="146"/>
      <c r="D47" s="119"/>
      <c r="E47" s="119"/>
      <c r="F47" s="119"/>
      <c r="G47" s="119"/>
      <c r="H47" s="119"/>
      <c r="I47" s="119"/>
    </row>
    <row r="48" spans="1:9" hidden="1" x14ac:dyDescent="0.2">
      <c r="A48" s="146"/>
      <c r="B48" s="146"/>
      <c r="C48" s="146"/>
      <c r="D48" s="119"/>
      <c r="E48" s="119"/>
      <c r="F48" s="119"/>
      <c r="G48" s="119"/>
      <c r="H48" s="119"/>
      <c r="I48" s="119"/>
    </row>
    <row r="49" spans="1:9" hidden="1" x14ac:dyDescent="0.2">
      <c r="A49" s="146"/>
      <c r="B49" s="146"/>
      <c r="C49" s="146"/>
      <c r="D49" s="119"/>
      <c r="E49" s="119"/>
      <c r="F49" s="119"/>
      <c r="G49" s="119"/>
      <c r="H49" s="119"/>
      <c r="I49" s="119"/>
    </row>
    <row r="50" spans="1:9" hidden="1" x14ac:dyDescent="0.2">
      <c r="A50" s="146"/>
      <c r="B50" s="146"/>
      <c r="C50" s="146"/>
      <c r="D50" s="119"/>
      <c r="E50" s="119"/>
      <c r="F50" s="119"/>
      <c r="G50" s="119"/>
      <c r="H50" s="119"/>
      <c r="I50" s="119"/>
    </row>
    <row r="51" spans="1:9" hidden="1" x14ac:dyDescent="0.2">
      <c r="A51" s="146"/>
      <c r="B51" s="146"/>
      <c r="C51" s="146"/>
      <c r="D51" s="119"/>
      <c r="E51" s="119"/>
      <c r="F51" s="119"/>
      <c r="G51" s="119"/>
      <c r="H51" s="119"/>
      <c r="I51" s="119"/>
    </row>
    <row r="52" spans="1:9" hidden="1" x14ac:dyDescent="0.2">
      <c r="A52" s="146"/>
      <c r="B52" s="146"/>
      <c r="C52" s="146"/>
      <c r="D52" s="119"/>
      <c r="E52" s="119"/>
      <c r="F52" s="119"/>
      <c r="G52" s="119"/>
      <c r="H52" s="119"/>
      <c r="I52" s="119"/>
    </row>
    <row r="53" spans="1:9" hidden="1" x14ac:dyDescent="0.2">
      <c r="A53" s="146"/>
      <c r="B53" s="146"/>
      <c r="C53" s="146"/>
      <c r="D53" s="119"/>
      <c r="E53" s="119"/>
      <c r="F53" s="119"/>
      <c r="G53" s="119"/>
      <c r="H53" s="119"/>
      <c r="I53" s="119"/>
    </row>
    <row r="54" spans="1:9" hidden="1" x14ac:dyDescent="0.2">
      <c r="A54" s="146"/>
      <c r="B54" s="146"/>
      <c r="C54" s="146"/>
      <c r="D54" s="119"/>
      <c r="E54" s="119"/>
      <c r="F54" s="119"/>
      <c r="G54" s="119"/>
      <c r="H54" s="119"/>
      <c r="I54" s="119"/>
    </row>
    <row r="55" spans="1:9" ht="13.5" hidden="1" thickBot="1" x14ac:dyDescent="0.25">
      <c r="A55" s="148"/>
      <c r="B55" s="148"/>
      <c r="C55" s="148"/>
      <c r="D55" s="149"/>
      <c r="E55" s="149"/>
      <c r="F55" s="149"/>
      <c r="G55" s="149"/>
      <c r="H55" s="149"/>
      <c r="I55" s="149"/>
    </row>
    <row r="56" spans="1:9" ht="13.5" thickBot="1" x14ac:dyDescent="0.25">
      <c r="A56" s="162"/>
      <c r="B56" s="162"/>
      <c r="C56" s="162"/>
      <c r="D56" s="157"/>
      <c r="E56" s="157"/>
      <c r="F56" s="157"/>
      <c r="G56" s="157"/>
      <c r="H56" s="157"/>
      <c r="I56" s="157"/>
    </row>
    <row r="57" spans="1:9" x14ac:dyDescent="0.2">
      <c r="A57" s="159">
        <f>+'3.vol.'!C58</f>
        <v>2019</v>
      </c>
      <c r="B57" s="178"/>
      <c r="C57" s="178"/>
      <c r="D57" s="179"/>
      <c r="E57" s="179"/>
      <c r="F57" s="179"/>
      <c r="G57" s="179"/>
      <c r="H57" s="179"/>
      <c r="I57" s="179"/>
    </row>
    <row r="58" spans="1:9" x14ac:dyDescent="0.2">
      <c r="A58" s="160">
        <f>+'3.vol.'!C59</f>
        <v>2020</v>
      </c>
      <c r="B58" s="180"/>
      <c r="C58" s="180"/>
      <c r="D58" s="181"/>
      <c r="E58" s="181"/>
      <c r="F58" s="181"/>
      <c r="G58" s="181"/>
      <c r="H58" s="181"/>
      <c r="I58" s="181"/>
    </row>
    <row r="59" spans="1:9" ht="13.5" thickBot="1" x14ac:dyDescent="0.25">
      <c r="A59" s="161">
        <f>+'3.vol.'!C60</f>
        <v>2021</v>
      </c>
      <c r="B59" s="182"/>
      <c r="C59" s="182"/>
      <c r="D59" s="183"/>
      <c r="E59" s="183"/>
      <c r="F59" s="183"/>
      <c r="G59" s="183"/>
      <c r="H59" s="183"/>
      <c r="I59" s="183"/>
    </row>
    <row r="60" spans="1:9" ht="13.5" thickBot="1" x14ac:dyDescent="0.25">
      <c r="A60" s="162"/>
      <c r="B60" s="184"/>
      <c r="C60" s="184"/>
      <c r="D60" s="70"/>
      <c r="E60" s="70"/>
      <c r="F60" s="70"/>
      <c r="G60" s="70"/>
      <c r="H60" s="70"/>
      <c r="I60" s="70"/>
    </row>
    <row r="61" spans="1:9" x14ac:dyDescent="0.2">
      <c r="A61" s="375" t="str">
        <f>+'3.vol.'!C61</f>
        <v>ene-mar 2021</v>
      </c>
      <c r="B61" s="185"/>
      <c r="C61" s="185"/>
      <c r="D61" s="179"/>
      <c r="E61" s="179"/>
      <c r="F61" s="179"/>
      <c r="G61" s="179"/>
      <c r="H61" s="179"/>
      <c r="I61" s="179"/>
    </row>
    <row r="62" spans="1:9" ht="13.5" thickBot="1" x14ac:dyDescent="0.25">
      <c r="A62" s="376" t="str">
        <f>+'3.vol.'!C62</f>
        <v>ene-mar 2022</v>
      </c>
      <c r="B62" s="186"/>
      <c r="C62" s="186"/>
      <c r="D62" s="183"/>
      <c r="E62" s="183"/>
      <c r="F62" s="183"/>
      <c r="G62" s="183"/>
      <c r="H62" s="183"/>
      <c r="I62" s="183"/>
    </row>
    <row r="63" spans="1:9" x14ac:dyDescent="0.2">
      <c r="A63" s="156"/>
      <c r="B63" s="156"/>
      <c r="C63" s="156"/>
    </row>
    <row r="64" spans="1:9" x14ac:dyDescent="0.2">
      <c r="A64" s="156"/>
      <c r="B64" s="156"/>
      <c r="C64" s="156"/>
    </row>
  </sheetData>
  <sheetProtection formatCells="0" formatColumns="0" formatRows="0"/>
  <mergeCells count="1">
    <mergeCell ref="B6:C6"/>
  </mergeCells>
  <phoneticPr fontId="0" type="noConversion"/>
  <printOptions horizontalCentered="1" verticalCentered="1" gridLinesSet="0"/>
  <pageMargins left="0.78740157480314965" right="0.78740157480314965" top="0.23622047244094491" bottom="0.98425196850393704" header="0.51181102362204722" footer="0.51181102362204722"/>
  <pageSetup paperSize="9" scale="55" orientation="portrait" horizontalDpi="4294967292" verticalDpi="300" r:id="rId1"/>
  <headerFooter alignWithMargins="0">
    <oddHeader>&amp;RLas Malvinas son argentinas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F38"/>
  <sheetViews>
    <sheetView showGridLines="0" zoomScale="75" workbookViewId="0">
      <selection activeCell="C6" sqref="C6:C11"/>
    </sheetView>
  </sheetViews>
  <sheetFormatPr baseColWidth="10" defaultRowHeight="12.75" x14ac:dyDescent="0.2"/>
  <cols>
    <col min="1" max="1" width="17.85546875" style="52" customWidth="1"/>
    <col min="2" max="2" width="77.5703125" style="52" customWidth="1"/>
    <col min="3" max="6" width="11.28515625" style="52" customWidth="1"/>
    <col min="7" max="16384" width="11.42578125" style="52"/>
  </cols>
  <sheetData>
    <row r="1" spans="1:6" x14ac:dyDescent="0.2">
      <c r="A1" s="109"/>
      <c r="B1" s="110"/>
      <c r="C1" s="110"/>
      <c r="D1" s="110"/>
      <c r="E1" s="110"/>
      <c r="F1" s="110"/>
    </row>
    <row r="2" spans="1:6" s="318" customFormat="1" x14ac:dyDescent="0.2">
      <c r="A2" s="323" t="s">
        <v>179</v>
      </c>
      <c r="B2" s="314"/>
      <c r="C2" s="314"/>
      <c r="D2" s="314"/>
      <c r="E2" s="314"/>
      <c r="F2" s="314"/>
    </row>
    <row r="3" spans="1:6" x14ac:dyDescent="0.2">
      <c r="A3" s="313" t="s">
        <v>189</v>
      </c>
      <c r="B3" s="314"/>
      <c r="C3" s="314"/>
      <c r="D3" s="314"/>
      <c r="E3" s="314"/>
      <c r="F3" s="314"/>
    </row>
    <row r="4" spans="1:6" ht="13.5" thickBot="1" x14ac:dyDescent="0.25">
      <c r="A4" s="110"/>
      <c r="B4" s="109"/>
      <c r="C4" s="110"/>
      <c r="D4" s="110"/>
      <c r="E4" s="110"/>
      <c r="F4" s="110"/>
    </row>
    <row r="5" spans="1:6" s="318" customFormat="1" ht="28.5" customHeight="1" thickBot="1" x14ac:dyDescent="0.25">
      <c r="A5" s="321" t="s">
        <v>2</v>
      </c>
      <c r="B5" s="321" t="s">
        <v>190</v>
      </c>
      <c r="C5" s="322">
        <v>2019</v>
      </c>
      <c r="D5" s="322">
        <v>2020</v>
      </c>
      <c r="E5" s="322">
        <v>2021</v>
      </c>
      <c r="F5" s="322" t="s">
        <v>250</v>
      </c>
    </row>
    <row r="6" spans="1:6" x14ac:dyDescent="0.2">
      <c r="A6" s="111" t="s">
        <v>3</v>
      </c>
      <c r="B6" s="383"/>
      <c r="C6" s="384" t="s">
        <v>161</v>
      </c>
      <c r="D6" s="384" t="s">
        <v>161</v>
      </c>
      <c r="E6" s="384" t="s">
        <v>161</v>
      </c>
      <c r="F6" s="384" t="s">
        <v>161</v>
      </c>
    </row>
    <row r="7" spans="1:6" x14ac:dyDescent="0.2">
      <c r="A7" s="112"/>
      <c r="B7" s="382"/>
      <c r="C7" s="385"/>
      <c r="D7" s="385"/>
      <c r="E7" s="385"/>
      <c r="F7" s="385"/>
    </row>
    <row r="8" spans="1:6" x14ac:dyDescent="0.2">
      <c r="A8" s="112"/>
      <c r="B8" s="381"/>
      <c r="C8" s="385"/>
      <c r="D8" s="385"/>
      <c r="E8" s="385"/>
      <c r="F8" s="385"/>
    </row>
    <row r="9" spans="1:6" x14ac:dyDescent="0.2">
      <c r="A9" s="112"/>
      <c r="B9" s="382"/>
      <c r="C9" s="385"/>
      <c r="D9" s="385"/>
      <c r="E9" s="385"/>
      <c r="F9" s="385"/>
    </row>
    <row r="10" spans="1:6" x14ac:dyDescent="0.2">
      <c r="A10" s="112"/>
      <c r="B10" s="381"/>
      <c r="C10" s="385"/>
      <c r="D10" s="385"/>
      <c r="E10" s="385"/>
      <c r="F10" s="385"/>
    </row>
    <row r="11" spans="1:6" ht="13.5" thickBot="1" x14ac:dyDescent="0.25">
      <c r="A11" s="113"/>
      <c r="B11" s="387"/>
      <c r="C11" s="386"/>
      <c r="D11" s="386"/>
      <c r="E11" s="386"/>
      <c r="F11" s="386"/>
    </row>
    <row r="12" spans="1:6" x14ac:dyDescent="0.2">
      <c r="A12" s="111" t="s">
        <v>4</v>
      </c>
      <c r="B12" s="383"/>
      <c r="C12" s="384" t="s">
        <v>161</v>
      </c>
      <c r="D12" s="384" t="s">
        <v>161</v>
      </c>
      <c r="E12" s="384" t="s">
        <v>161</v>
      </c>
      <c r="F12" s="384" t="s">
        <v>161</v>
      </c>
    </row>
    <row r="13" spans="1:6" x14ac:dyDescent="0.2">
      <c r="A13" s="112"/>
      <c r="B13" s="382"/>
      <c r="C13" s="385"/>
      <c r="D13" s="385"/>
      <c r="E13" s="385"/>
      <c r="F13" s="385"/>
    </row>
    <row r="14" spans="1:6" x14ac:dyDescent="0.2">
      <c r="A14" s="112"/>
      <c r="B14" s="381"/>
      <c r="C14" s="385"/>
      <c r="D14" s="385"/>
      <c r="E14" s="385"/>
      <c r="F14" s="385"/>
    </row>
    <row r="15" spans="1:6" x14ac:dyDescent="0.2">
      <c r="A15" s="112"/>
      <c r="B15" s="382"/>
      <c r="C15" s="385"/>
      <c r="D15" s="385"/>
      <c r="E15" s="385"/>
      <c r="F15" s="385"/>
    </row>
    <row r="16" spans="1:6" x14ac:dyDescent="0.2">
      <c r="A16" s="112"/>
      <c r="B16" s="381"/>
      <c r="C16" s="385"/>
      <c r="D16" s="385"/>
      <c r="E16" s="385"/>
      <c r="F16" s="385"/>
    </row>
    <row r="17" spans="1:6" ht="13.5" thickBot="1" x14ac:dyDescent="0.25">
      <c r="A17" s="113"/>
      <c r="B17" s="387"/>
      <c r="C17" s="386"/>
      <c r="D17" s="386"/>
      <c r="E17" s="386"/>
      <c r="F17" s="386"/>
    </row>
    <row r="18" spans="1:6" x14ac:dyDescent="0.2">
      <c r="A18" s="111" t="s">
        <v>5</v>
      </c>
      <c r="B18" s="383"/>
      <c r="C18" s="384" t="s">
        <v>161</v>
      </c>
      <c r="D18" s="384" t="s">
        <v>161</v>
      </c>
      <c r="E18" s="384" t="s">
        <v>161</v>
      </c>
      <c r="F18" s="384" t="s">
        <v>161</v>
      </c>
    </row>
    <row r="19" spans="1:6" x14ac:dyDescent="0.2">
      <c r="A19" s="112"/>
      <c r="B19" s="382"/>
      <c r="C19" s="385"/>
      <c r="D19" s="385"/>
      <c r="E19" s="385"/>
      <c r="F19" s="385"/>
    </row>
    <row r="20" spans="1:6" x14ac:dyDescent="0.2">
      <c r="A20" s="112"/>
      <c r="B20" s="381"/>
      <c r="C20" s="385"/>
      <c r="D20" s="385"/>
      <c r="E20" s="385"/>
      <c r="F20" s="385"/>
    </row>
    <row r="21" spans="1:6" x14ac:dyDescent="0.2">
      <c r="A21" s="112"/>
      <c r="B21" s="382"/>
      <c r="C21" s="385"/>
      <c r="D21" s="385"/>
      <c r="E21" s="385"/>
      <c r="F21" s="385"/>
    </row>
    <row r="22" spans="1:6" x14ac:dyDescent="0.2">
      <c r="A22" s="112"/>
      <c r="B22" s="381"/>
      <c r="C22" s="385"/>
      <c r="D22" s="385"/>
      <c r="E22" s="385"/>
      <c r="F22" s="385"/>
    </row>
    <row r="23" spans="1:6" ht="13.5" thickBot="1" x14ac:dyDescent="0.25">
      <c r="A23" s="113"/>
      <c r="B23" s="387"/>
      <c r="C23" s="386"/>
      <c r="D23" s="386"/>
      <c r="E23" s="386"/>
      <c r="F23" s="386"/>
    </row>
    <row r="24" spans="1:6" x14ac:dyDescent="0.2">
      <c r="A24" s="111" t="s">
        <v>152</v>
      </c>
      <c r="B24" s="383"/>
      <c r="C24" s="384" t="s">
        <v>161</v>
      </c>
      <c r="D24" s="384" t="s">
        <v>161</v>
      </c>
      <c r="E24" s="384" t="s">
        <v>161</v>
      </c>
      <c r="F24" s="384" t="s">
        <v>161</v>
      </c>
    </row>
    <row r="25" spans="1:6" x14ac:dyDescent="0.2">
      <c r="A25" s="112"/>
      <c r="B25" s="382"/>
      <c r="C25" s="385"/>
      <c r="D25" s="385"/>
      <c r="E25" s="385"/>
      <c r="F25" s="385"/>
    </row>
    <row r="26" spans="1:6" x14ac:dyDescent="0.2">
      <c r="A26" s="112"/>
      <c r="B26" s="381"/>
      <c r="C26" s="385"/>
      <c r="D26" s="385"/>
      <c r="E26" s="385"/>
      <c r="F26" s="385"/>
    </row>
    <row r="27" spans="1:6" x14ac:dyDescent="0.2">
      <c r="A27" s="112"/>
      <c r="B27" s="382"/>
      <c r="C27" s="385"/>
      <c r="D27" s="385"/>
      <c r="E27" s="385"/>
      <c r="F27" s="385"/>
    </row>
    <row r="28" spans="1:6" x14ac:dyDescent="0.2">
      <c r="A28" s="112"/>
      <c r="B28" s="381"/>
      <c r="C28" s="385"/>
      <c r="D28" s="385"/>
      <c r="E28" s="385"/>
      <c r="F28" s="385"/>
    </row>
    <row r="29" spans="1:6" ht="13.5" thickBot="1" x14ac:dyDescent="0.25">
      <c r="A29" s="113"/>
      <c r="B29" s="387"/>
      <c r="C29" s="386"/>
      <c r="D29" s="386"/>
      <c r="E29" s="386"/>
      <c r="F29" s="386"/>
    </row>
    <row r="30" spans="1:6" x14ac:dyDescent="0.2">
      <c r="A30" s="111" t="s">
        <v>153</v>
      </c>
      <c r="B30" s="383"/>
      <c r="C30" s="384" t="s">
        <v>161</v>
      </c>
      <c r="D30" s="384" t="s">
        <v>161</v>
      </c>
      <c r="E30" s="384" t="s">
        <v>161</v>
      </c>
      <c r="F30" s="384" t="s">
        <v>161</v>
      </c>
    </row>
    <row r="31" spans="1:6" x14ac:dyDescent="0.2">
      <c r="A31" s="112"/>
      <c r="B31" s="382"/>
      <c r="C31" s="385"/>
      <c r="D31" s="385"/>
      <c r="E31" s="385"/>
      <c r="F31" s="385"/>
    </row>
    <row r="32" spans="1:6" x14ac:dyDescent="0.2">
      <c r="A32" s="112"/>
      <c r="B32" s="381"/>
      <c r="C32" s="385"/>
      <c r="D32" s="385"/>
      <c r="E32" s="385"/>
      <c r="F32" s="385"/>
    </row>
    <row r="33" spans="1:6" x14ac:dyDescent="0.2">
      <c r="A33" s="112"/>
      <c r="B33" s="382"/>
      <c r="C33" s="385"/>
      <c r="D33" s="385"/>
      <c r="E33" s="385"/>
      <c r="F33" s="385"/>
    </row>
    <row r="34" spans="1:6" x14ac:dyDescent="0.2">
      <c r="A34" s="112"/>
      <c r="B34" s="381"/>
      <c r="C34" s="385"/>
      <c r="D34" s="385"/>
      <c r="E34" s="385"/>
      <c r="F34" s="385"/>
    </row>
    <row r="35" spans="1:6" ht="13.5" thickBot="1" x14ac:dyDescent="0.25">
      <c r="A35" s="116"/>
      <c r="B35" s="387"/>
      <c r="C35" s="386"/>
      <c r="D35" s="386"/>
      <c r="E35" s="386"/>
      <c r="F35" s="386"/>
    </row>
    <row r="36" spans="1:6" ht="13.5" thickBot="1" x14ac:dyDescent="0.25">
      <c r="B36" s="117" t="s">
        <v>104</v>
      </c>
      <c r="C36" s="118">
        <v>1</v>
      </c>
      <c r="D36" s="118">
        <v>1</v>
      </c>
      <c r="E36" s="118">
        <v>1</v>
      </c>
      <c r="F36" s="118">
        <v>1</v>
      </c>
    </row>
    <row r="38" spans="1:6" x14ac:dyDescent="0.2">
      <c r="A38" s="52" t="s">
        <v>151</v>
      </c>
    </row>
  </sheetData>
  <mergeCells count="35">
    <mergeCell ref="D24:D29"/>
    <mergeCell ref="E24:E29"/>
    <mergeCell ref="F24:F29"/>
    <mergeCell ref="C18:C23"/>
    <mergeCell ref="D18:D23"/>
    <mergeCell ref="E18:E23"/>
    <mergeCell ref="F18:F23"/>
    <mergeCell ref="E6:E11"/>
    <mergeCell ref="F12:F17"/>
    <mergeCell ref="F6:F11"/>
    <mergeCell ref="D12:D17"/>
    <mergeCell ref="E12:E17"/>
    <mergeCell ref="C6:C11"/>
    <mergeCell ref="B6:B7"/>
    <mergeCell ref="B20:B21"/>
    <mergeCell ref="B18:B19"/>
    <mergeCell ref="D6:D11"/>
    <mergeCell ref="B28:B29"/>
    <mergeCell ref="B26:B27"/>
    <mergeCell ref="C12:C17"/>
    <mergeCell ref="B16:B17"/>
    <mergeCell ref="B14:B15"/>
    <mergeCell ref="C24:C29"/>
    <mergeCell ref="B24:B25"/>
    <mergeCell ref="B22:B23"/>
    <mergeCell ref="B8:B9"/>
    <mergeCell ref="B10:B11"/>
    <mergeCell ref="B12:B13"/>
    <mergeCell ref="B32:B33"/>
    <mergeCell ref="B30:B31"/>
    <mergeCell ref="F30:F35"/>
    <mergeCell ref="B34:B35"/>
    <mergeCell ref="C30:C35"/>
    <mergeCell ref="D30:D35"/>
    <mergeCell ref="E30:E35"/>
  </mergeCells>
  <phoneticPr fontId="0" type="noConversion"/>
  <printOptions horizontalCentered="1" verticalCentered="1" gridLinesSet="0"/>
  <pageMargins left="0.78740157480314965" right="0.78740157480314965" top="0.23622047244094491" bottom="0.98425196850393704" header="0.51181102362204722" footer="0.51181102362204722"/>
  <pageSetup paperSize="9" scale="93" orientation="landscape" r:id="rId1"/>
  <headerFooter alignWithMargins="0">
    <oddHeader>&amp;RLas Malvinas son argentinas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E13"/>
  <sheetViews>
    <sheetView showGridLines="0" zoomScale="75" workbookViewId="0">
      <selection activeCell="C10" sqref="C10"/>
    </sheetView>
  </sheetViews>
  <sheetFormatPr baseColWidth="10" defaultRowHeight="12.75" x14ac:dyDescent="0.2"/>
  <cols>
    <col min="1" max="1" width="17" style="52" customWidth="1"/>
    <col min="2" max="4" width="22.7109375" style="52" customWidth="1"/>
    <col min="5" max="5" width="23.42578125" style="52" customWidth="1"/>
    <col min="6" max="6" width="0" style="52" hidden="1" customWidth="1"/>
    <col min="7" max="16384" width="11.42578125" style="52"/>
  </cols>
  <sheetData>
    <row r="1" spans="1:5" x14ac:dyDescent="0.2">
      <c r="A1" s="109"/>
      <c r="B1" s="110"/>
      <c r="C1" s="110"/>
      <c r="D1" s="110"/>
      <c r="E1" s="110"/>
    </row>
    <row r="2" spans="1:5" x14ac:dyDescent="0.2">
      <c r="A2" s="122" t="s">
        <v>187</v>
      </c>
      <c r="B2" s="110"/>
      <c r="C2" s="110"/>
      <c r="D2" s="110"/>
      <c r="E2" s="110"/>
    </row>
    <row r="3" spans="1:5" x14ac:dyDescent="0.2">
      <c r="A3" s="323" t="s">
        <v>247</v>
      </c>
      <c r="B3" s="314"/>
      <c r="C3" s="314"/>
      <c r="D3" s="314"/>
      <c r="E3" s="314"/>
    </row>
    <row r="4" spans="1:5" x14ac:dyDescent="0.2">
      <c r="A4" s="323" t="s">
        <v>193</v>
      </c>
      <c r="B4" s="314"/>
      <c r="C4" s="314"/>
      <c r="D4" s="314"/>
      <c r="E4" s="314"/>
    </row>
    <row r="5" spans="1:5" ht="13.5" thickBot="1" x14ac:dyDescent="0.25">
      <c r="A5" s="59"/>
      <c r="B5" s="59"/>
      <c r="C5" s="59"/>
      <c r="D5" s="59"/>
      <c r="E5" s="59"/>
    </row>
    <row r="6" spans="1:5" ht="13.5" thickBot="1" x14ac:dyDescent="0.25">
      <c r="A6" s="122"/>
      <c r="B6" s="122"/>
      <c r="C6" s="357" t="s">
        <v>17</v>
      </c>
      <c r="D6" s="164"/>
      <c r="E6" s="165"/>
    </row>
    <row r="7" spans="1:5" ht="13.5" thickBot="1" x14ac:dyDescent="0.25">
      <c r="A7" s="337" t="s">
        <v>7</v>
      </c>
      <c r="B7" s="338" t="s">
        <v>18</v>
      </c>
      <c r="C7" s="339" t="s">
        <v>19</v>
      </c>
      <c r="D7" s="340" t="s">
        <v>19</v>
      </c>
      <c r="E7" s="341" t="s">
        <v>248</v>
      </c>
    </row>
    <row r="8" spans="1:5" x14ac:dyDescent="0.2">
      <c r="A8" s="342">
        <v>43465</v>
      </c>
      <c r="B8" s="343"/>
      <c r="C8" s="344"/>
      <c r="D8" s="345"/>
      <c r="E8" s="346"/>
    </row>
    <row r="9" spans="1:5" x14ac:dyDescent="0.2">
      <c r="A9" s="347">
        <v>43830</v>
      </c>
      <c r="B9" s="348"/>
      <c r="C9" s="349"/>
      <c r="D9" s="350"/>
      <c r="E9" s="351"/>
    </row>
    <row r="10" spans="1:5" x14ac:dyDescent="0.2">
      <c r="A10" s="347">
        <v>44196</v>
      </c>
      <c r="B10" s="349"/>
      <c r="C10" s="349"/>
      <c r="D10" s="350"/>
      <c r="E10" s="351"/>
    </row>
    <row r="11" spans="1:5" ht="13.5" thickBot="1" x14ac:dyDescent="0.25">
      <c r="A11" s="352">
        <v>44561</v>
      </c>
      <c r="B11" s="353"/>
      <c r="C11" s="354"/>
      <c r="D11" s="355"/>
      <c r="E11" s="356"/>
    </row>
    <row r="12" spans="1:5" x14ac:dyDescent="0.2">
      <c r="A12" s="342">
        <v>44286</v>
      </c>
      <c r="B12" s="166"/>
      <c r="C12" s="166"/>
      <c r="D12" s="167"/>
      <c r="E12" s="145"/>
    </row>
    <row r="13" spans="1:5" ht="13.5" thickBot="1" x14ac:dyDescent="0.25">
      <c r="A13" s="377">
        <v>44651</v>
      </c>
      <c r="B13" s="168"/>
      <c r="C13" s="168"/>
      <c r="D13" s="169"/>
      <c r="E13" s="150"/>
    </row>
  </sheetData>
  <sheetProtection formatCells="0" formatColumns="0" formatRows="0"/>
  <phoneticPr fontId="0" type="noConversion"/>
  <printOptions horizontalCentered="1" verticalCentered="1" gridLinesSet="0"/>
  <pageMargins left="0.78740157480314965" right="0.78740157480314965" top="0.23622047244094491" bottom="0.98425196850393704" header="0.51181102362204722" footer="0.51181102362204722"/>
  <pageSetup paperSize="9" orientation="landscape" horizontalDpi="4294967292" verticalDpi="300" r:id="rId1"/>
  <headerFooter alignWithMargins="0">
    <oddHeader>&amp;RLas Malvinas son argentinas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G66"/>
  <sheetViews>
    <sheetView showGridLines="0" tabSelected="1" zoomScale="75" workbookViewId="0">
      <selection activeCell="C10" sqref="C10"/>
    </sheetView>
  </sheetViews>
  <sheetFormatPr baseColWidth="10" defaultRowHeight="12.75" x14ac:dyDescent="0.2"/>
  <cols>
    <col min="1" max="1" width="24.140625" style="52" customWidth="1"/>
    <col min="2" max="2" width="29.28515625" style="52" customWidth="1"/>
    <col min="3" max="3" width="23.7109375" style="52" customWidth="1"/>
    <col min="4" max="6" width="11.42578125" style="52"/>
    <col min="7" max="9" width="2.85546875" style="52" customWidth="1"/>
    <col min="10" max="16384" width="11.42578125" style="52"/>
  </cols>
  <sheetData>
    <row r="1" spans="1:7" x14ac:dyDescent="0.2">
      <c r="A1" s="122" t="s">
        <v>188</v>
      </c>
      <c r="B1" s="122"/>
      <c r="C1" s="122"/>
      <c r="D1" s="122"/>
      <c r="E1" s="122"/>
      <c r="F1" s="122"/>
      <c r="G1" s="122"/>
    </row>
    <row r="2" spans="1:7" x14ac:dyDescent="0.2">
      <c r="A2" s="323" t="s">
        <v>244</v>
      </c>
      <c r="B2" s="314"/>
      <c r="C2" s="314"/>
      <c r="D2" s="314"/>
      <c r="E2" s="314"/>
      <c r="F2" s="110"/>
    </row>
    <row r="3" spans="1:7" x14ac:dyDescent="0.2">
      <c r="A3" s="323" t="s">
        <v>249</v>
      </c>
      <c r="B3" s="314"/>
      <c r="C3" s="314"/>
      <c r="D3" s="314"/>
      <c r="E3" s="314"/>
      <c r="F3" s="110"/>
    </row>
    <row r="4" spans="1:7" x14ac:dyDescent="0.2">
      <c r="A4" s="323" t="s">
        <v>77</v>
      </c>
      <c r="B4" s="314"/>
      <c r="C4" s="314"/>
      <c r="D4" s="314"/>
      <c r="E4" s="314"/>
      <c r="F4" s="110"/>
    </row>
    <row r="5" spans="1:7" ht="13.5" thickBot="1" x14ac:dyDescent="0.25">
      <c r="A5" s="323" t="s">
        <v>78</v>
      </c>
      <c r="B5" s="314"/>
      <c r="C5" s="314"/>
      <c r="D5" s="314"/>
      <c r="E5" s="314"/>
      <c r="F5" s="110"/>
    </row>
    <row r="6" spans="1:7" ht="12.75" customHeight="1" x14ac:dyDescent="0.2">
      <c r="A6" s="123" t="s">
        <v>6</v>
      </c>
      <c r="B6" s="123" t="s">
        <v>79</v>
      </c>
      <c r="C6" s="123" t="s">
        <v>80</v>
      </c>
      <c r="D6" s="123" t="s">
        <v>14</v>
      </c>
      <c r="E6" s="123" t="s">
        <v>93</v>
      </c>
      <c r="F6"/>
    </row>
    <row r="7" spans="1:7" ht="13.5" thickBot="1" x14ac:dyDescent="0.25">
      <c r="A7" s="141" t="s">
        <v>7</v>
      </c>
      <c r="B7" s="141" t="s">
        <v>81</v>
      </c>
      <c r="C7" s="334" t="s">
        <v>82</v>
      </c>
      <c r="D7" s="141" t="s">
        <v>83</v>
      </c>
      <c r="E7" s="141" t="s">
        <v>83</v>
      </c>
      <c r="F7"/>
    </row>
    <row r="8" spans="1:7" x14ac:dyDescent="0.2">
      <c r="A8" s="142">
        <f>+'3.vol.'!C7</f>
        <v>43466</v>
      </c>
      <c r="B8" s="143"/>
      <c r="C8" s="144"/>
      <c r="D8" s="145"/>
      <c r="E8" s="144"/>
      <c r="F8"/>
    </row>
    <row r="9" spans="1:7" x14ac:dyDescent="0.2">
      <c r="A9" s="146">
        <f>+'3.vol.'!C8</f>
        <v>43497</v>
      </c>
      <c r="B9" s="147"/>
      <c r="C9" s="119"/>
      <c r="D9" s="120"/>
      <c r="E9" s="119"/>
      <c r="F9"/>
    </row>
    <row r="10" spans="1:7" x14ac:dyDescent="0.2">
      <c r="A10" s="146">
        <f>+'3.vol.'!C9</f>
        <v>43525</v>
      </c>
      <c r="B10" s="147"/>
      <c r="C10" s="119"/>
      <c r="D10" s="120"/>
      <c r="E10" s="119"/>
      <c r="F10"/>
    </row>
    <row r="11" spans="1:7" x14ac:dyDescent="0.2">
      <c r="A11" s="146">
        <f>+'3.vol.'!C10</f>
        <v>43556</v>
      </c>
      <c r="B11" s="147"/>
      <c r="C11" s="119"/>
      <c r="D11" s="120"/>
      <c r="E11" s="119"/>
      <c r="F11"/>
    </row>
    <row r="12" spans="1:7" x14ac:dyDescent="0.2">
      <c r="A12" s="146">
        <f>+'3.vol.'!C11</f>
        <v>43586</v>
      </c>
      <c r="B12" s="119"/>
      <c r="C12" s="119"/>
      <c r="D12" s="120"/>
      <c r="E12" s="119"/>
      <c r="F12"/>
    </row>
    <row r="13" spans="1:7" x14ac:dyDescent="0.2">
      <c r="A13" s="146">
        <f>+'3.vol.'!C12</f>
        <v>43617</v>
      </c>
      <c r="B13" s="147"/>
      <c r="C13" s="119"/>
      <c r="D13" s="120"/>
      <c r="E13" s="119"/>
      <c r="F13"/>
    </row>
    <row r="14" spans="1:7" x14ac:dyDescent="0.2">
      <c r="A14" s="146">
        <f>+'3.vol.'!C13</f>
        <v>43647</v>
      </c>
      <c r="B14" s="119"/>
      <c r="C14" s="119"/>
      <c r="D14" s="120"/>
      <c r="E14" s="119"/>
      <c r="F14"/>
    </row>
    <row r="15" spans="1:7" x14ac:dyDescent="0.2">
      <c r="A15" s="146">
        <f>+'3.vol.'!C14</f>
        <v>43678</v>
      </c>
      <c r="B15" s="119"/>
      <c r="C15" s="119"/>
      <c r="D15" s="120"/>
      <c r="E15" s="119"/>
      <c r="F15"/>
    </row>
    <row r="16" spans="1:7" x14ac:dyDescent="0.2">
      <c r="A16" s="146">
        <f>+'3.vol.'!C15</f>
        <v>43709</v>
      </c>
      <c r="B16" s="119"/>
      <c r="C16" s="119"/>
      <c r="D16" s="120"/>
      <c r="E16" s="119"/>
      <c r="F16"/>
    </row>
    <row r="17" spans="1:6" x14ac:dyDescent="0.2">
      <c r="A17" s="146">
        <f>+'3.vol.'!C16</f>
        <v>43739</v>
      </c>
      <c r="B17" s="119"/>
      <c r="C17" s="119"/>
      <c r="D17" s="120"/>
      <c r="E17" s="119"/>
      <c r="F17"/>
    </row>
    <row r="18" spans="1:6" x14ac:dyDescent="0.2">
      <c r="A18" s="146">
        <f>+'3.vol.'!C17</f>
        <v>43770</v>
      </c>
      <c r="B18" s="119"/>
      <c r="C18" s="119"/>
      <c r="D18" s="120"/>
      <c r="E18" s="119"/>
      <c r="F18"/>
    </row>
    <row r="19" spans="1:6" ht="13.5" thickBot="1" x14ac:dyDescent="0.25">
      <c r="A19" s="148">
        <f>+'3.vol.'!C18</f>
        <v>43800</v>
      </c>
      <c r="B19" s="149"/>
      <c r="C19" s="149"/>
      <c r="D19" s="150"/>
      <c r="E19" s="149"/>
      <c r="F19"/>
    </row>
    <row r="20" spans="1:6" x14ac:dyDescent="0.2">
      <c r="A20" s="142">
        <f>+'3.vol.'!C19</f>
        <v>43831</v>
      </c>
      <c r="B20" s="144"/>
      <c r="C20" s="144"/>
      <c r="D20" s="120"/>
      <c r="E20" s="144"/>
      <c r="F20"/>
    </row>
    <row r="21" spans="1:6" x14ac:dyDescent="0.2">
      <c r="A21" s="146">
        <f>+'3.vol.'!C20</f>
        <v>43862</v>
      </c>
      <c r="B21" s="119"/>
      <c r="C21" s="119"/>
      <c r="D21" s="151"/>
      <c r="E21" s="119"/>
      <c r="F21"/>
    </row>
    <row r="22" spans="1:6" x14ac:dyDescent="0.2">
      <c r="A22" s="146">
        <f>+'3.vol.'!C21</f>
        <v>43891</v>
      </c>
      <c r="B22" s="119"/>
      <c r="C22" s="119"/>
      <c r="D22" s="120"/>
      <c r="E22" s="119"/>
      <c r="F22"/>
    </row>
    <row r="23" spans="1:6" x14ac:dyDescent="0.2">
      <c r="A23" s="146">
        <f>+'3.vol.'!C22</f>
        <v>43922</v>
      </c>
      <c r="B23" s="119"/>
      <c r="C23" s="119"/>
      <c r="D23" s="120"/>
      <c r="E23" s="119"/>
      <c r="F23"/>
    </row>
    <row r="24" spans="1:6" x14ac:dyDescent="0.2">
      <c r="A24" s="146">
        <f>+'3.vol.'!C23</f>
        <v>43952</v>
      </c>
      <c r="B24" s="119"/>
      <c r="C24" s="119"/>
      <c r="D24" s="120"/>
      <c r="E24" s="119"/>
      <c r="F24"/>
    </row>
    <row r="25" spans="1:6" x14ac:dyDescent="0.2">
      <c r="A25" s="146">
        <f>+'3.vol.'!C24</f>
        <v>43983</v>
      </c>
      <c r="B25" s="119"/>
      <c r="C25" s="119"/>
      <c r="D25" s="120"/>
      <c r="E25" s="119"/>
      <c r="F25"/>
    </row>
    <row r="26" spans="1:6" x14ac:dyDescent="0.2">
      <c r="A26" s="146">
        <f>+'3.vol.'!C25</f>
        <v>44013</v>
      </c>
      <c r="B26" s="119"/>
      <c r="C26" s="119"/>
      <c r="D26" s="120"/>
      <c r="E26" s="119"/>
      <c r="F26"/>
    </row>
    <row r="27" spans="1:6" x14ac:dyDescent="0.2">
      <c r="A27" s="146">
        <f>+'3.vol.'!C26</f>
        <v>44044</v>
      </c>
      <c r="B27" s="119"/>
      <c r="C27" s="119"/>
      <c r="D27" s="120"/>
      <c r="E27" s="119"/>
      <c r="F27"/>
    </row>
    <row r="28" spans="1:6" x14ac:dyDescent="0.2">
      <c r="A28" s="146">
        <f>+'3.vol.'!C27</f>
        <v>44075</v>
      </c>
      <c r="B28" s="119"/>
      <c r="C28" s="119"/>
      <c r="D28" s="120"/>
      <c r="E28" s="119"/>
      <c r="F28"/>
    </row>
    <row r="29" spans="1:6" x14ac:dyDescent="0.2">
      <c r="A29" s="146">
        <f>+'3.vol.'!C28</f>
        <v>44105</v>
      </c>
      <c r="B29" s="119"/>
      <c r="C29" s="119"/>
      <c r="D29" s="120"/>
      <c r="E29" s="119"/>
      <c r="F29"/>
    </row>
    <row r="30" spans="1:6" x14ac:dyDescent="0.2">
      <c r="A30" s="146">
        <f>+'3.vol.'!C29</f>
        <v>44136</v>
      </c>
      <c r="B30" s="119"/>
      <c r="C30" s="119"/>
      <c r="D30" s="120"/>
      <c r="E30" s="119"/>
      <c r="F30"/>
    </row>
    <row r="31" spans="1:6" ht="13.5" thickBot="1" x14ac:dyDescent="0.25">
      <c r="A31" s="148">
        <f>+'3.vol.'!C30</f>
        <v>44166</v>
      </c>
      <c r="B31" s="149"/>
      <c r="C31" s="149"/>
      <c r="D31" s="152"/>
      <c r="E31" s="149"/>
      <c r="F31"/>
    </row>
    <row r="32" spans="1:6" x14ac:dyDescent="0.2">
      <c r="A32" s="142">
        <f>+'3.vol.'!C31</f>
        <v>44197</v>
      </c>
      <c r="B32" s="144"/>
      <c r="C32" s="153"/>
      <c r="D32" s="143"/>
      <c r="E32" s="144"/>
      <c r="F32"/>
    </row>
    <row r="33" spans="1:6" x14ac:dyDescent="0.2">
      <c r="A33" s="146">
        <f>+'3.vol.'!C32</f>
        <v>44228</v>
      </c>
      <c r="B33" s="119"/>
      <c r="C33" s="97"/>
      <c r="D33" s="147"/>
      <c r="E33" s="119"/>
      <c r="F33"/>
    </row>
    <row r="34" spans="1:6" x14ac:dyDescent="0.2">
      <c r="A34" s="146">
        <f>+'3.vol.'!C33</f>
        <v>44256</v>
      </c>
      <c r="B34" s="119"/>
      <c r="C34" s="97"/>
      <c r="D34" s="147"/>
      <c r="E34" s="119"/>
      <c r="F34"/>
    </row>
    <row r="35" spans="1:6" x14ac:dyDescent="0.2">
      <c r="A35" s="146">
        <f>+'3.vol.'!C34</f>
        <v>44287</v>
      </c>
      <c r="B35" s="119"/>
      <c r="C35" s="97"/>
      <c r="D35" s="147"/>
      <c r="E35" s="119"/>
      <c r="F35"/>
    </row>
    <row r="36" spans="1:6" x14ac:dyDescent="0.2">
      <c r="A36" s="146">
        <f>+'3.vol.'!C35</f>
        <v>44317</v>
      </c>
      <c r="B36" s="119"/>
      <c r="C36" s="97"/>
      <c r="D36" s="147"/>
      <c r="E36" s="119"/>
      <c r="F36"/>
    </row>
    <row r="37" spans="1:6" x14ac:dyDescent="0.2">
      <c r="A37" s="146">
        <f>+'3.vol.'!C36</f>
        <v>44348</v>
      </c>
      <c r="B37" s="119"/>
      <c r="C37" s="97"/>
      <c r="D37" s="147"/>
      <c r="E37" s="119"/>
      <c r="F37"/>
    </row>
    <row r="38" spans="1:6" x14ac:dyDescent="0.2">
      <c r="A38" s="146">
        <f>+'3.vol.'!C37</f>
        <v>44378</v>
      </c>
      <c r="B38" s="119"/>
      <c r="C38" s="97"/>
      <c r="D38" s="147"/>
      <c r="E38" s="119"/>
      <c r="F38"/>
    </row>
    <row r="39" spans="1:6" x14ac:dyDescent="0.2">
      <c r="A39" s="146">
        <f>+'3.vol.'!C38</f>
        <v>44409</v>
      </c>
      <c r="B39" s="119"/>
      <c r="C39" s="97"/>
      <c r="D39" s="147"/>
      <c r="E39" s="119"/>
      <c r="F39"/>
    </row>
    <row r="40" spans="1:6" x14ac:dyDescent="0.2">
      <c r="A40" s="146">
        <f>+'3.vol.'!C39</f>
        <v>44440</v>
      </c>
      <c r="B40" s="119"/>
      <c r="C40" s="97"/>
      <c r="D40" s="147"/>
      <c r="E40" s="119"/>
      <c r="F40"/>
    </row>
    <row r="41" spans="1:6" x14ac:dyDescent="0.2">
      <c r="A41" s="146">
        <f>+'3.vol.'!C40</f>
        <v>44470</v>
      </c>
      <c r="B41" s="119"/>
      <c r="C41" s="97"/>
      <c r="D41" s="147"/>
      <c r="E41" s="119"/>
      <c r="F41"/>
    </row>
    <row r="42" spans="1:6" x14ac:dyDescent="0.2">
      <c r="A42" s="146">
        <f>+'3.vol.'!C41</f>
        <v>44501</v>
      </c>
      <c r="B42" s="119"/>
      <c r="C42" s="97"/>
      <c r="D42" s="147"/>
      <c r="E42" s="119"/>
      <c r="F42"/>
    </row>
    <row r="43" spans="1:6" ht="13.5" thickBot="1" x14ac:dyDescent="0.25">
      <c r="A43" s="148">
        <f>+'3.vol.'!C42</f>
        <v>44531</v>
      </c>
      <c r="B43" s="149"/>
      <c r="C43" s="154"/>
      <c r="D43" s="155"/>
      <c r="E43" s="149"/>
      <c r="F43"/>
    </row>
    <row r="44" spans="1:6" x14ac:dyDescent="0.2">
      <c r="A44" s="142">
        <f>+'3.vol.'!C43</f>
        <v>44562</v>
      </c>
      <c r="B44" s="144"/>
      <c r="C44" s="153"/>
      <c r="D44" s="143"/>
      <c r="E44" s="144"/>
      <c r="F44"/>
    </row>
    <row r="45" spans="1:6" x14ac:dyDescent="0.2">
      <c r="A45" s="146">
        <f>+'3.vol.'!C44</f>
        <v>44593</v>
      </c>
      <c r="B45" s="119"/>
      <c r="C45" s="97"/>
      <c r="D45" s="147"/>
      <c r="E45" s="119"/>
      <c r="F45"/>
    </row>
    <row r="46" spans="1:6" x14ac:dyDescent="0.2">
      <c r="A46" s="146">
        <f>+'3.vol.'!C45</f>
        <v>44621</v>
      </c>
      <c r="B46" s="119"/>
      <c r="C46" s="97"/>
      <c r="D46" s="147"/>
      <c r="E46" s="119"/>
      <c r="F46"/>
    </row>
    <row r="47" spans="1:6" hidden="1" x14ac:dyDescent="0.2">
      <c r="A47" s="146">
        <f>+'3.vol.'!C46</f>
        <v>44652</v>
      </c>
      <c r="B47" s="119"/>
      <c r="C47" s="97"/>
      <c r="D47" s="147"/>
      <c r="E47" s="119"/>
      <c r="F47"/>
    </row>
    <row r="48" spans="1:6" hidden="1" x14ac:dyDescent="0.2">
      <c r="A48" s="146"/>
      <c r="B48" s="119"/>
      <c r="C48" s="97"/>
      <c r="D48" s="147"/>
      <c r="E48" s="119"/>
      <c r="F48"/>
    </row>
    <row r="49" spans="1:6" hidden="1" x14ac:dyDescent="0.2">
      <c r="A49" s="146"/>
      <c r="B49" s="119"/>
      <c r="C49" s="97"/>
      <c r="D49" s="147"/>
      <c r="E49" s="119"/>
      <c r="F49"/>
    </row>
    <row r="50" spans="1:6" hidden="1" x14ac:dyDescent="0.2">
      <c r="A50" s="146"/>
      <c r="B50" s="119"/>
      <c r="C50" s="97"/>
      <c r="D50" s="147"/>
      <c r="E50" s="119"/>
      <c r="F50"/>
    </row>
    <row r="51" spans="1:6" hidden="1" x14ac:dyDescent="0.2">
      <c r="A51" s="146"/>
      <c r="B51" s="119"/>
      <c r="C51" s="97"/>
      <c r="D51" s="147"/>
      <c r="E51" s="119"/>
      <c r="F51"/>
    </row>
    <row r="52" spans="1:6" hidden="1" x14ac:dyDescent="0.2">
      <c r="A52" s="146"/>
      <c r="B52" s="119"/>
      <c r="C52" s="97"/>
      <c r="D52" s="147"/>
      <c r="E52" s="119"/>
      <c r="F52"/>
    </row>
    <row r="53" spans="1:6" hidden="1" x14ac:dyDescent="0.2">
      <c r="A53" s="146"/>
      <c r="B53" s="119"/>
      <c r="C53" s="97"/>
      <c r="D53" s="147"/>
      <c r="E53" s="119"/>
      <c r="F53"/>
    </row>
    <row r="54" spans="1:6" hidden="1" x14ac:dyDescent="0.2">
      <c r="A54" s="146"/>
      <c r="B54" s="119"/>
      <c r="C54" s="97"/>
      <c r="D54" s="147"/>
      <c r="E54" s="119"/>
      <c r="F54"/>
    </row>
    <row r="55" spans="1:6" ht="13.5" hidden="1" thickBot="1" x14ac:dyDescent="0.25">
      <c r="A55" s="148"/>
      <c r="B55" s="149"/>
      <c r="C55" s="154"/>
      <c r="D55" s="155"/>
      <c r="E55" s="149"/>
      <c r="F55"/>
    </row>
    <row r="56" spans="1:6" ht="13.5" thickBot="1" x14ac:dyDescent="0.25">
      <c r="A56" s="156"/>
      <c r="B56" s="157"/>
      <c r="C56" s="157"/>
      <c r="D56" s="158"/>
      <c r="E56" s="157"/>
      <c r="F56"/>
    </row>
    <row r="57" spans="1:6" x14ac:dyDescent="0.2">
      <c r="A57" s="159">
        <f>+'3.vol.'!C58</f>
        <v>2019</v>
      </c>
      <c r="B57" s="144"/>
      <c r="C57" s="144"/>
      <c r="D57" s="144"/>
      <c r="E57" s="144"/>
      <c r="F57"/>
    </row>
    <row r="58" spans="1:6" x14ac:dyDescent="0.2">
      <c r="A58" s="160">
        <f>+'3.vol.'!C59</f>
        <v>2020</v>
      </c>
      <c r="B58" s="119"/>
      <c r="C58" s="119"/>
      <c r="D58" s="119"/>
      <c r="E58" s="119"/>
      <c r="F58"/>
    </row>
    <row r="59" spans="1:6" ht="13.5" thickBot="1" x14ac:dyDescent="0.25">
      <c r="A59" s="161">
        <f>+'3.vol.'!C60</f>
        <v>2021</v>
      </c>
      <c r="B59" s="149"/>
      <c r="C59" s="149"/>
      <c r="D59" s="149"/>
      <c r="E59" s="149"/>
      <c r="F59"/>
    </row>
    <row r="60" spans="1:6" ht="13.5" thickBot="1" x14ac:dyDescent="0.25">
      <c r="A60" s="162"/>
      <c r="B60" s="157"/>
      <c r="C60" s="157"/>
      <c r="D60" s="157"/>
      <c r="E60" s="157"/>
      <c r="F60"/>
    </row>
    <row r="61" spans="1:6" x14ac:dyDescent="0.2">
      <c r="A61" s="375" t="str">
        <f>+'3.vol.'!C61</f>
        <v>ene-mar 2021</v>
      </c>
      <c r="B61" s="144"/>
      <c r="C61" s="144"/>
      <c r="D61" s="144"/>
      <c r="E61" s="144"/>
      <c r="F61"/>
    </row>
    <row r="62" spans="1:6" ht="13.5" thickBot="1" x14ac:dyDescent="0.25">
      <c r="A62" s="376" t="str">
        <f>+'3.vol.'!C62</f>
        <v>ene-mar 2022</v>
      </c>
      <c r="B62" s="149"/>
      <c r="C62" s="149"/>
      <c r="D62" s="149"/>
      <c r="E62" s="149"/>
      <c r="F62"/>
    </row>
    <row r="63" spans="1:6" x14ac:dyDescent="0.2">
      <c r="A63" s="156"/>
    </row>
    <row r="64" spans="1:6" x14ac:dyDescent="0.2">
      <c r="A64" s="163" t="s">
        <v>84</v>
      </c>
    </row>
    <row r="65" spans="1:6" x14ac:dyDescent="0.2">
      <c r="A65" s="132"/>
    </row>
    <row r="66" spans="1:6" x14ac:dyDescent="0.2">
      <c r="A66" s="132"/>
      <c r="E66" s="157"/>
      <c r="F66" s="157"/>
    </row>
  </sheetData>
  <sheetProtection formatCells="0" formatColumns="0" formatRows="0"/>
  <phoneticPr fontId="0" type="noConversion"/>
  <printOptions horizontalCentered="1" verticalCentered="1"/>
  <pageMargins left="0.78740157480314965" right="0.78740157480314965" top="0.23622047244094491" bottom="0.98425196850393704" header="0.51181102362204722" footer="0.51181102362204722"/>
  <pageSetup paperSize="9" scale="78" orientation="portrait" horizontalDpi="300" verticalDpi="300" r:id="rId1"/>
  <headerFooter alignWithMargins="0">
    <oddHeader>&amp;RLas Malvinas son argentinas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5"/>
  <sheetViews>
    <sheetView showGridLines="0" workbookViewId="0">
      <selection sqref="A1:B5"/>
    </sheetView>
  </sheetViews>
  <sheetFormatPr baseColWidth="10" defaultRowHeight="12.75" x14ac:dyDescent="0.2"/>
  <cols>
    <col min="1" max="1" width="16.28515625" customWidth="1"/>
    <col min="2" max="2" width="29.5703125" customWidth="1"/>
  </cols>
  <sheetData>
    <row r="1" spans="1:2" x14ac:dyDescent="0.2">
      <c r="A1" s="2" t="s">
        <v>87</v>
      </c>
      <c r="B1" s="3"/>
    </row>
    <row r="2" spans="1:2" ht="13.5" thickBot="1" x14ac:dyDescent="0.25">
      <c r="A2" s="2" t="s">
        <v>47</v>
      </c>
      <c r="B2" s="3"/>
    </row>
    <row r="3" spans="1:2" x14ac:dyDescent="0.2">
      <c r="A3" s="4" t="s">
        <v>7</v>
      </c>
      <c r="B3" s="14" t="s">
        <v>48</v>
      </c>
    </row>
    <row r="4" spans="1:2" ht="13.5" thickBot="1" x14ac:dyDescent="0.25">
      <c r="A4" s="10"/>
      <c r="B4" s="8"/>
    </row>
    <row r="5" spans="1:2" ht="25.5" customHeight="1" thickBot="1" x14ac:dyDescent="0.25">
      <c r="A5" s="9" t="s">
        <v>8</v>
      </c>
      <c r="B5" s="13"/>
    </row>
  </sheetData>
  <phoneticPr fontId="0" type="noConversion"/>
  <printOptions horizontalCentered="1" verticalCentered="1"/>
  <pageMargins left="0.75" right="0.75" top="1" bottom="1" header="0.511811024" footer="0.511811024"/>
  <pageSetup paperSize="9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2:D10"/>
  <sheetViews>
    <sheetView workbookViewId="0">
      <selection activeCell="F18" sqref="F18"/>
    </sheetView>
  </sheetViews>
  <sheetFormatPr baseColWidth="10" defaultRowHeight="12.75" x14ac:dyDescent="0.2"/>
  <cols>
    <col min="1" max="1" width="25.42578125" customWidth="1"/>
    <col min="2" max="2" width="15.85546875" customWidth="1"/>
    <col min="3" max="3" width="16.28515625" customWidth="1"/>
    <col min="4" max="4" width="18.85546875" customWidth="1"/>
  </cols>
  <sheetData>
    <row r="2" spans="1:4" x14ac:dyDescent="0.2">
      <c r="A2" s="434" t="s">
        <v>88</v>
      </c>
      <c r="B2" s="434"/>
      <c r="C2" s="434"/>
      <c r="D2" s="434"/>
    </row>
    <row r="3" spans="1:4" x14ac:dyDescent="0.2">
      <c r="A3" s="434" t="s">
        <v>89</v>
      </c>
      <c r="B3" s="434"/>
      <c r="C3" s="434"/>
      <c r="D3" s="434"/>
    </row>
    <row r="4" spans="1:4" x14ac:dyDescent="0.2">
      <c r="A4" s="435" t="s">
        <v>1</v>
      </c>
      <c r="B4" s="435"/>
      <c r="C4" s="435"/>
      <c r="D4" s="435"/>
    </row>
    <row r="5" spans="1:4" x14ac:dyDescent="0.2">
      <c r="A5" s="16"/>
      <c r="B5" s="16"/>
      <c r="C5" s="16"/>
      <c r="D5" s="16"/>
    </row>
    <row r="6" spans="1:4" s="15" customFormat="1" ht="24.75" customHeight="1" x14ac:dyDescent="0.2">
      <c r="A6" s="20" t="s">
        <v>28</v>
      </c>
      <c r="B6" s="21" t="s">
        <v>90</v>
      </c>
      <c r="C6" s="22" t="s">
        <v>91</v>
      </c>
      <c r="D6" s="23" t="s">
        <v>92</v>
      </c>
    </row>
    <row r="7" spans="1:4" x14ac:dyDescent="0.2">
      <c r="A7" s="17">
        <v>1996</v>
      </c>
      <c r="B7" s="18"/>
      <c r="C7" s="18"/>
      <c r="D7" s="19"/>
    </row>
    <row r="8" spans="1:4" x14ac:dyDescent="0.2">
      <c r="A8" s="11">
        <v>1997</v>
      </c>
      <c r="B8" s="1"/>
      <c r="C8" s="1"/>
      <c r="D8" s="5"/>
    </row>
    <row r="9" spans="1:4" x14ac:dyDescent="0.2">
      <c r="A9" s="11">
        <v>1998</v>
      </c>
      <c r="B9" s="1"/>
      <c r="C9" s="1"/>
      <c r="D9" s="5"/>
    </row>
    <row r="10" spans="1:4" ht="13.5" thickBot="1" x14ac:dyDescent="0.25">
      <c r="A10" s="12" t="s">
        <v>20</v>
      </c>
      <c r="B10" s="7"/>
      <c r="C10" s="7"/>
      <c r="D10" s="6"/>
    </row>
  </sheetData>
  <mergeCells count="3">
    <mergeCell ref="A3:D3"/>
    <mergeCell ref="A2:D2"/>
    <mergeCell ref="A4:D4"/>
  </mergeCells>
  <phoneticPr fontId="0" type="noConversion"/>
  <printOptions horizontalCentered="1" verticalCentered="1"/>
  <pageMargins left="0.75" right="0.75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C14"/>
  <sheetViews>
    <sheetView workbookViewId="0">
      <selection activeCell="C10" sqref="C10"/>
    </sheetView>
  </sheetViews>
  <sheetFormatPr baseColWidth="10" defaultRowHeight="12.75" x14ac:dyDescent="0.2"/>
  <cols>
    <col min="1" max="1" width="21.28515625" style="57" customWidth="1"/>
    <col min="2" max="2" width="26.140625" style="57" customWidth="1"/>
    <col min="3" max="3" width="29.7109375" style="57" customWidth="1"/>
    <col min="4" max="16384" width="11.42578125" style="57"/>
  </cols>
  <sheetData>
    <row r="1" spans="1:3" ht="15" x14ac:dyDescent="0.25">
      <c r="A1" s="315" t="s">
        <v>180</v>
      </c>
      <c r="B1" s="315"/>
      <c r="C1" s="315"/>
    </row>
    <row r="2" spans="1:3" x14ac:dyDescent="0.2">
      <c r="A2" s="323" t="s">
        <v>192</v>
      </c>
      <c r="B2" s="323"/>
      <c r="C2" s="323"/>
    </row>
    <row r="3" spans="1:3" x14ac:dyDescent="0.2">
      <c r="A3" s="388" t="s">
        <v>191</v>
      </c>
      <c r="B3" s="388"/>
      <c r="C3" s="388"/>
    </row>
    <row r="4" spans="1:3" ht="13.5" thickBot="1" x14ac:dyDescent="0.25"/>
    <row r="5" spans="1:3" x14ac:dyDescent="0.2">
      <c r="A5" s="389" t="s">
        <v>9</v>
      </c>
      <c r="B5" s="389" t="s">
        <v>100</v>
      </c>
      <c r="C5" s="123" t="s">
        <v>101</v>
      </c>
    </row>
    <row r="6" spans="1:3" ht="13.5" thickBot="1" x14ac:dyDescent="0.25">
      <c r="A6" s="390"/>
      <c r="B6" s="390"/>
      <c r="C6" s="141" t="s">
        <v>102</v>
      </c>
    </row>
    <row r="7" spans="1:3" x14ac:dyDescent="0.2">
      <c r="A7" s="302">
        <v>2019</v>
      </c>
      <c r="B7" s="125"/>
      <c r="C7" s="126"/>
    </row>
    <row r="8" spans="1:3" x14ac:dyDescent="0.2">
      <c r="A8" s="127">
        <v>2020</v>
      </c>
      <c r="B8" s="128"/>
      <c r="C8" s="129"/>
    </row>
    <row r="9" spans="1:3" x14ac:dyDescent="0.2">
      <c r="A9" s="127">
        <v>2021</v>
      </c>
      <c r="B9" s="128"/>
      <c r="C9" s="129"/>
    </row>
    <row r="10" spans="1:3" x14ac:dyDescent="0.2">
      <c r="A10" s="372" t="str">
        <f>+'3.vol.'!C61</f>
        <v>ene-mar 2021</v>
      </c>
      <c r="B10" s="128"/>
      <c r="C10" s="129"/>
    </row>
    <row r="11" spans="1:3" ht="13.5" thickBot="1" x14ac:dyDescent="0.25">
      <c r="A11" s="373" t="str">
        <f>+'3.vol.'!C62</f>
        <v>ene-mar 2022</v>
      </c>
      <c r="B11" s="130"/>
      <c r="C11" s="131"/>
    </row>
    <row r="12" spans="1:3" ht="15" customHeight="1" x14ac:dyDescent="0.2"/>
    <row r="13" spans="1:3" ht="13.5" thickBot="1" x14ac:dyDescent="0.25">
      <c r="A13" s="132" t="s">
        <v>103</v>
      </c>
    </row>
    <row r="14" spans="1:3" ht="30.75" customHeight="1" thickBot="1" x14ac:dyDescent="0.25">
      <c r="A14" s="291"/>
      <c r="B14" s="292"/>
      <c r="C14" s="293"/>
    </row>
  </sheetData>
  <mergeCells count="3">
    <mergeCell ref="A3:C3"/>
    <mergeCell ref="A5:A6"/>
    <mergeCell ref="B5:B6"/>
  </mergeCells>
  <phoneticPr fontId="0" type="noConversion"/>
  <printOptions horizontalCentered="1" verticalCentered="1"/>
  <pageMargins left="0.78740157480314965" right="0.78740157480314965" top="0.23622047244094491" bottom="0.98425196850393704" header="0.51181102362204722" footer="0.51181102362204722"/>
  <pageSetup paperSize="9" orientation="landscape" r:id="rId1"/>
  <headerFooter alignWithMargins="0">
    <oddHeader>&amp;RLas Malvinas son argentinas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22"/>
    <pageSetUpPr fitToPage="1"/>
  </sheetPr>
  <dimension ref="B1:O113"/>
  <sheetViews>
    <sheetView topLeftCell="A25" workbookViewId="0">
      <selection activeCell="C10" sqref="C10"/>
    </sheetView>
  </sheetViews>
  <sheetFormatPr baseColWidth="10" defaultColWidth="13.7109375" defaultRowHeight="12.75" x14ac:dyDescent="0.2"/>
  <cols>
    <col min="1" max="1" width="1" style="57" customWidth="1"/>
    <col min="2" max="2" width="9.42578125" style="54" customWidth="1"/>
    <col min="3" max="3" width="14.5703125" style="57" customWidth="1"/>
    <col min="4" max="4" width="1.7109375" style="57" customWidth="1"/>
    <col min="5" max="11" width="13.7109375" style="57" customWidth="1"/>
    <col min="12" max="12" width="13.5703125" style="57" customWidth="1"/>
    <col min="13" max="13" width="13.7109375" style="57" customWidth="1"/>
    <col min="14" max="14" width="1.7109375" style="70" customWidth="1"/>
    <col min="15" max="15" width="11.42578125" style="52" customWidth="1"/>
    <col min="16" max="16384" width="13.7109375" style="57"/>
  </cols>
  <sheetData>
    <row r="1" spans="3:15" x14ac:dyDescent="0.2">
      <c r="C1" s="391" t="s">
        <v>176</v>
      </c>
      <c r="D1" s="391"/>
      <c r="E1" s="391"/>
      <c r="F1" s="391"/>
      <c r="G1" s="391"/>
      <c r="H1" s="391"/>
      <c r="I1" s="391"/>
      <c r="J1" s="391"/>
      <c r="K1" s="391"/>
      <c r="L1" s="316"/>
      <c r="M1" s="316"/>
      <c r="N1" s="317"/>
      <c r="O1" s="318"/>
    </row>
    <row r="2" spans="3:15" x14ac:dyDescent="0.2">
      <c r="C2" s="388" t="s">
        <v>194</v>
      </c>
      <c r="D2" s="388"/>
      <c r="E2" s="388"/>
      <c r="F2" s="388"/>
      <c r="G2" s="388"/>
      <c r="H2" s="388"/>
      <c r="I2" s="388"/>
      <c r="J2" s="388"/>
      <c r="K2" s="388"/>
      <c r="L2" s="316"/>
      <c r="M2" s="316"/>
      <c r="N2" s="317"/>
      <c r="O2" s="318"/>
    </row>
    <row r="3" spans="3:15" x14ac:dyDescent="0.2">
      <c r="C3" s="388" t="s">
        <v>193</v>
      </c>
      <c r="D3" s="388"/>
      <c r="E3" s="388"/>
      <c r="F3" s="388"/>
      <c r="G3" s="388"/>
      <c r="H3" s="388"/>
      <c r="I3" s="388"/>
      <c r="J3" s="388"/>
      <c r="K3" s="388"/>
      <c r="L3" s="319"/>
      <c r="M3" s="319"/>
      <c r="N3" s="317"/>
      <c r="O3" s="316"/>
    </row>
    <row r="4" spans="3:15" x14ac:dyDescent="0.2">
      <c r="C4" s="53"/>
      <c r="D4" s="53"/>
      <c r="E4" s="53"/>
      <c r="F4" s="53"/>
      <c r="G4" s="53"/>
      <c r="H4" s="53"/>
      <c r="I4" s="53"/>
      <c r="J4" s="53"/>
      <c r="K4" s="53"/>
      <c r="L4" s="319"/>
      <c r="M4" s="319"/>
      <c r="N4" s="317"/>
      <c r="O4" s="316"/>
    </row>
    <row r="5" spans="3:15" s="54" customFormat="1" ht="10.5" customHeight="1" thickBot="1" x14ac:dyDescent="0.25">
      <c r="C5" s="53"/>
      <c r="D5" s="53"/>
      <c r="E5" s="53"/>
      <c r="F5" s="53"/>
      <c r="G5" s="53"/>
      <c r="H5" s="53"/>
      <c r="I5" s="53"/>
      <c r="J5" s="53"/>
      <c r="K5" s="53"/>
      <c r="L5" s="53"/>
      <c r="N5" s="51"/>
    </row>
    <row r="6" spans="3:15" ht="51.75" thickBot="1" x14ac:dyDescent="0.25">
      <c r="C6" s="294" t="s">
        <v>106</v>
      </c>
      <c r="D6" s="25"/>
      <c r="E6" s="26" t="s">
        <v>15</v>
      </c>
      <c r="F6" s="27" t="s">
        <v>16</v>
      </c>
      <c r="G6" s="27" t="s">
        <v>112</v>
      </c>
      <c r="H6" s="27" t="s">
        <v>107</v>
      </c>
      <c r="I6" s="24" t="s">
        <v>108</v>
      </c>
      <c r="J6" s="27" t="s">
        <v>113</v>
      </c>
      <c r="K6" s="24" t="s">
        <v>109</v>
      </c>
      <c r="L6" s="54"/>
      <c r="M6" s="54"/>
      <c r="N6" s="28"/>
      <c r="O6" s="55"/>
    </row>
    <row r="7" spans="3:15" x14ac:dyDescent="0.2">
      <c r="C7" s="91">
        <v>43466</v>
      </c>
      <c r="D7" s="47"/>
      <c r="E7" s="30"/>
      <c r="F7" s="31"/>
      <c r="G7" s="31"/>
      <c r="H7" s="31"/>
      <c r="I7" s="32"/>
      <c r="J7" s="32"/>
      <c r="K7" s="32"/>
      <c r="L7" s="54"/>
      <c r="M7" s="54"/>
      <c r="N7" s="33"/>
      <c r="O7" s="55"/>
    </row>
    <row r="8" spans="3:15" x14ac:dyDescent="0.2">
      <c r="C8" s="92">
        <v>43497</v>
      </c>
      <c r="D8" s="47"/>
      <c r="E8" s="34"/>
      <c r="F8" s="35"/>
      <c r="G8" s="35"/>
      <c r="H8" s="35"/>
      <c r="I8" s="36"/>
      <c r="J8" s="36"/>
      <c r="K8" s="36"/>
      <c r="L8" s="54"/>
      <c r="M8" s="54"/>
      <c r="N8" s="33"/>
      <c r="O8" s="55"/>
    </row>
    <row r="9" spans="3:15" x14ac:dyDescent="0.2">
      <c r="C9" s="92">
        <v>43525</v>
      </c>
      <c r="D9" s="47"/>
      <c r="E9" s="34"/>
      <c r="F9" s="35"/>
      <c r="G9" s="35"/>
      <c r="H9" s="35"/>
      <c r="I9" s="36"/>
      <c r="J9" s="36"/>
      <c r="K9" s="36"/>
      <c r="L9" s="54"/>
      <c r="M9" s="54"/>
      <c r="N9" s="33"/>
      <c r="O9" s="55"/>
    </row>
    <row r="10" spans="3:15" x14ac:dyDescent="0.2">
      <c r="C10" s="92">
        <v>43556</v>
      </c>
      <c r="D10" s="47"/>
      <c r="E10" s="34"/>
      <c r="F10" s="35"/>
      <c r="G10" s="35"/>
      <c r="H10" s="35"/>
      <c r="I10" s="36"/>
      <c r="J10" s="36"/>
      <c r="K10" s="36"/>
      <c r="L10" s="54"/>
      <c r="M10" s="54"/>
      <c r="N10" s="33"/>
      <c r="O10" s="55"/>
    </row>
    <row r="11" spans="3:15" x14ac:dyDescent="0.2">
      <c r="C11" s="92">
        <v>43586</v>
      </c>
      <c r="D11" s="47"/>
      <c r="E11" s="34"/>
      <c r="F11" s="35"/>
      <c r="G11" s="35"/>
      <c r="H11" s="35"/>
      <c r="I11" s="36"/>
      <c r="J11" s="36"/>
      <c r="K11" s="36"/>
      <c r="N11" s="33"/>
    </row>
    <row r="12" spans="3:15" x14ac:dyDescent="0.2">
      <c r="C12" s="92">
        <v>43617</v>
      </c>
      <c r="D12" s="47"/>
      <c r="E12" s="34"/>
      <c r="F12" s="35"/>
      <c r="G12" s="35"/>
      <c r="H12" s="35"/>
      <c r="I12" s="36"/>
      <c r="J12" s="36"/>
      <c r="K12" s="36"/>
      <c r="N12" s="33"/>
    </row>
    <row r="13" spans="3:15" x14ac:dyDescent="0.2">
      <c r="C13" s="92">
        <v>43647</v>
      </c>
      <c r="D13" s="47"/>
      <c r="E13" s="34"/>
      <c r="F13" s="35"/>
      <c r="G13" s="35"/>
      <c r="H13" s="35"/>
      <c r="I13" s="36"/>
      <c r="J13" s="36"/>
      <c r="K13" s="36"/>
      <c r="N13" s="33"/>
    </row>
    <row r="14" spans="3:15" x14ac:dyDescent="0.2">
      <c r="C14" s="92">
        <v>43678</v>
      </c>
      <c r="D14" s="47"/>
      <c r="E14" s="34"/>
      <c r="F14" s="35"/>
      <c r="G14" s="35"/>
      <c r="H14" s="35"/>
      <c r="I14" s="36"/>
      <c r="J14" s="36"/>
      <c r="K14" s="36"/>
      <c r="N14" s="33"/>
    </row>
    <row r="15" spans="3:15" x14ac:dyDescent="0.2">
      <c r="C15" s="92">
        <v>43709</v>
      </c>
      <c r="D15" s="47"/>
      <c r="E15" s="34"/>
      <c r="F15" s="35"/>
      <c r="G15" s="35"/>
      <c r="H15" s="35"/>
      <c r="I15" s="36"/>
      <c r="J15" s="36"/>
      <c r="K15" s="36"/>
      <c r="N15" s="33"/>
    </row>
    <row r="16" spans="3:15" x14ac:dyDescent="0.2">
      <c r="C16" s="92">
        <v>43739</v>
      </c>
      <c r="D16" s="47"/>
      <c r="E16" s="34"/>
      <c r="F16" s="35"/>
      <c r="G16" s="35"/>
      <c r="H16" s="35"/>
      <c r="I16" s="36"/>
      <c r="J16" s="36"/>
      <c r="K16" s="36"/>
      <c r="N16" s="33"/>
    </row>
    <row r="17" spans="3:14" x14ac:dyDescent="0.2">
      <c r="C17" s="92">
        <v>43770</v>
      </c>
      <c r="D17" s="47"/>
      <c r="E17" s="34"/>
      <c r="F17" s="35"/>
      <c r="G17" s="35"/>
      <c r="H17" s="35"/>
      <c r="I17" s="36"/>
      <c r="J17" s="36"/>
      <c r="K17" s="36"/>
      <c r="N17" s="33"/>
    </row>
    <row r="18" spans="3:14" ht="13.5" thickBot="1" x14ac:dyDescent="0.25">
      <c r="C18" s="93">
        <v>43800</v>
      </c>
      <c r="D18" s="47"/>
      <c r="E18" s="37"/>
      <c r="F18" s="38"/>
      <c r="G18" s="38"/>
      <c r="H18" s="38"/>
      <c r="I18" s="39"/>
      <c r="J18" s="39"/>
      <c r="K18" s="39"/>
      <c r="N18" s="33"/>
    </row>
    <row r="19" spans="3:14" x14ac:dyDescent="0.2">
      <c r="C19" s="91">
        <v>43831</v>
      </c>
      <c r="D19" s="47"/>
      <c r="E19" s="40"/>
      <c r="F19" s="41"/>
      <c r="G19" s="41"/>
      <c r="H19" s="41"/>
      <c r="I19" s="42"/>
      <c r="J19" s="42"/>
      <c r="K19" s="42"/>
      <c r="N19" s="33"/>
    </row>
    <row r="20" spans="3:14" x14ac:dyDescent="0.2">
      <c r="C20" s="92">
        <v>43862</v>
      </c>
      <c r="D20" s="47"/>
      <c r="E20" s="34"/>
      <c r="F20" s="35"/>
      <c r="G20" s="35"/>
      <c r="H20" s="35"/>
      <c r="I20" s="36"/>
      <c r="J20" s="36"/>
      <c r="K20" s="36"/>
      <c r="N20" s="33"/>
    </row>
    <row r="21" spans="3:14" x14ac:dyDescent="0.2">
      <c r="C21" s="92">
        <v>43891</v>
      </c>
      <c r="D21" s="47"/>
      <c r="E21" s="34"/>
      <c r="F21" s="35"/>
      <c r="G21" s="35"/>
      <c r="H21" s="35"/>
      <c r="I21" s="36"/>
      <c r="J21" s="36"/>
      <c r="K21" s="36"/>
      <c r="N21" s="33"/>
    </row>
    <row r="22" spans="3:14" x14ac:dyDescent="0.2">
      <c r="C22" s="92">
        <v>43922</v>
      </c>
      <c r="D22" s="47"/>
      <c r="E22" s="34"/>
      <c r="F22" s="35"/>
      <c r="G22" s="35"/>
      <c r="H22" s="35"/>
      <c r="I22" s="36"/>
      <c r="J22" s="36"/>
      <c r="K22" s="36"/>
      <c r="N22" s="33"/>
    </row>
    <row r="23" spans="3:14" x14ac:dyDescent="0.2">
      <c r="C23" s="92">
        <v>43952</v>
      </c>
      <c r="D23" s="47"/>
      <c r="E23" s="34"/>
      <c r="F23" s="35"/>
      <c r="G23" s="35"/>
      <c r="H23" s="35"/>
      <c r="I23" s="36"/>
      <c r="J23" s="36"/>
      <c r="K23" s="36"/>
      <c r="N23" s="33"/>
    </row>
    <row r="24" spans="3:14" x14ac:dyDescent="0.2">
      <c r="C24" s="92">
        <v>43983</v>
      </c>
      <c r="D24" s="47"/>
      <c r="E24" s="34"/>
      <c r="F24" s="35"/>
      <c r="G24" s="35"/>
      <c r="H24" s="35"/>
      <c r="I24" s="36"/>
      <c r="J24" s="36"/>
      <c r="K24" s="36"/>
      <c r="N24" s="33"/>
    </row>
    <row r="25" spans="3:14" x14ac:dyDescent="0.2">
      <c r="C25" s="92">
        <v>44013</v>
      </c>
      <c r="D25" s="47"/>
      <c r="E25" s="34"/>
      <c r="F25" s="35"/>
      <c r="G25" s="35"/>
      <c r="H25" s="35"/>
      <c r="I25" s="36"/>
      <c r="J25" s="36"/>
      <c r="K25" s="36"/>
      <c r="N25" s="33"/>
    </row>
    <row r="26" spans="3:14" x14ac:dyDescent="0.2">
      <c r="C26" s="92">
        <v>44044</v>
      </c>
      <c r="D26" s="47"/>
      <c r="E26" s="34"/>
      <c r="F26" s="35"/>
      <c r="G26" s="35"/>
      <c r="H26" s="35"/>
      <c r="I26" s="36"/>
      <c r="J26" s="36"/>
      <c r="K26" s="36"/>
      <c r="N26" s="33"/>
    </row>
    <row r="27" spans="3:14" x14ac:dyDescent="0.2">
      <c r="C27" s="92">
        <v>44075</v>
      </c>
      <c r="D27" s="47"/>
      <c r="E27" s="34"/>
      <c r="F27" s="35"/>
      <c r="G27" s="35"/>
      <c r="H27" s="35"/>
      <c r="I27" s="36"/>
      <c r="J27" s="36"/>
      <c r="K27" s="36"/>
      <c r="N27" s="33"/>
    </row>
    <row r="28" spans="3:14" x14ac:dyDescent="0.2">
      <c r="C28" s="92">
        <v>44105</v>
      </c>
      <c r="D28" s="47"/>
      <c r="E28" s="34"/>
      <c r="F28" s="35"/>
      <c r="G28" s="35"/>
      <c r="H28" s="35"/>
      <c r="I28" s="36"/>
      <c r="J28" s="36"/>
      <c r="K28" s="36"/>
      <c r="N28" s="33"/>
    </row>
    <row r="29" spans="3:14" x14ac:dyDescent="0.2">
      <c r="C29" s="92">
        <v>44136</v>
      </c>
      <c r="D29" s="47"/>
      <c r="E29" s="34"/>
      <c r="F29" s="35"/>
      <c r="G29" s="35"/>
      <c r="H29" s="35"/>
      <c r="I29" s="36"/>
      <c r="J29" s="36"/>
      <c r="K29" s="36"/>
      <c r="N29" s="33"/>
    </row>
    <row r="30" spans="3:14" ht="13.5" thickBot="1" x14ac:dyDescent="0.25">
      <c r="C30" s="93">
        <v>44166</v>
      </c>
      <c r="D30" s="47"/>
      <c r="E30" s="43"/>
      <c r="F30" s="44"/>
      <c r="G30" s="44"/>
      <c r="H30" s="44"/>
      <c r="I30" s="45"/>
      <c r="J30" s="45"/>
      <c r="K30" s="45"/>
      <c r="N30" s="33"/>
    </row>
    <row r="31" spans="3:14" x14ac:dyDescent="0.2">
      <c r="C31" s="91">
        <v>44197</v>
      </c>
      <c r="D31" s="47"/>
      <c r="E31" s="30"/>
      <c r="F31" s="31"/>
      <c r="G31" s="31"/>
      <c r="H31" s="31"/>
      <c r="I31" s="32"/>
      <c r="J31" s="32"/>
      <c r="K31" s="32"/>
      <c r="N31" s="33"/>
    </row>
    <row r="32" spans="3:14" x14ac:dyDescent="0.2">
      <c r="C32" s="92">
        <v>44228</v>
      </c>
      <c r="D32" s="47"/>
      <c r="E32" s="34"/>
      <c r="F32" s="35"/>
      <c r="G32" s="35"/>
      <c r="H32" s="35"/>
      <c r="I32" s="36"/>
      <c r="J32" s="36"/>
      <c r="K32" s="36"/>
      <c r="N32" s="33"/>
    </row>
    <row r="33" spans="3:14" x14ac:dyDescent="0.2">
      <c r="C33" s="92">
        <v>44256</v>
      </c>
      <c r="D33" s="47"/>
      <c r="E33" s="34"/>
      <c r="F33" s="35"/>
      <c r="G33" s="35"/>
      <c r="H33" s="35"/>
      <c r="I33" s="36"/>
      <c r="J33" s="36"/>
      <c r="K33" s="36"/>
      <c r="N33" s="33"/>
    </row>
    <row r="34" spans="3:14" x14ac:dyDescent="0.2">
      <c r="C34" s="92">
        <v>44287</v>
      </c>
      <c r="D34" s="47"/>
      <c r="E34" s="34"/>
      <c r="F34" s="35"/>
      <c r="G34" s="35"/>
      <c r="H34" s="35"/>
      <c r="I34" s="36"/>
      <c r="J34" s="36"/>
      <c r="K34" s="36"/>
      <c r="N34" s="33"/>
    </row>
    <row r="35" spans="3:14" x14ac:dyDescent="0.2">
      <c r="C35" s="92">
        <v>44317</v>
      </c>
      <c r="D35" s="47"/>
      <c r="E35" s="34"/>
      <c r="F35" s="35"/>
      <c r="G35" s="35"/>
      <c r="H35" s="35"/>
      <c r="I35" s="36"/>
      <c r="J35" s="36"/>
      <c r="K35" s="36"/>
      <c r="N35" s="33"/>
    </row>
    <row r="36" spans="3:14" x14ac:dyDescent="0.2">
      <c r="C36" s="92">
        <v>44348</v>
      </c>
      <c r="D36" s="47"/>
      <c r="E36" s="34"/>
      <c r="F36" s="35"/>
      <c r="G36" s="35"/>
      <c r="H36" s="35"/>
      <c r="I36" s="36"/>
      <c r="J36" s="36"/>
      <c r="K36" s="36"/>
      <c r="N36" s="33"/>
    </row>
    <row r="37" spans="3:14" x14ac:dyDescent="0.2">
      <c r="C37" s="92">
        <v>44378</v>
      </c>
      <c r="D37" s="47"/>
      <c r="E37" s="34"/>
      <c r="F37" s="35"/>
      <c r="G37" s="35"/>
      <c r="H37" s="35"/>
      <c r="I37" s="36"/>
      <c r="J37" s="36"/>
      <c r="K37" s="36"/>
      <c r="N37" s="33"/>
    </row>
    <row r="38" spans="3:14" x14ac:dyDescent="0.2">
      <c r="C38" s="92">
        <v>44409</v>
      </c>
      <c r="D38" s="47"/>
      <c r="E38" s="34"/>
      <c r="F38" s="35"/>
      <c r="G38" s="35"/>
      <c r="H38" s="35"/>
      <c r="I38" s="36"/>
      <c r="J38" s="36"/>
      <c r="K38" s="36"/>
      <c r="N38" s="33"/>
    </row>
    <row r="39" spans="3:14" x14ac:dyDescent="0.2">
      <c r="C39" s="92">
        <v>44440</v>
      </c>
      <c r="D39" s="47"/>
      <c r="E39" s="34"/>
      <c r="F39" s="35"/>
      <c r="G39" s="35"/>
      <c r="H39" s="35"/>
      <c r="I39" s="36"/>
      <c r="J39" s="36"/>
      <c r="K39" s="36"/>
      <c r="N39" s="33"/>
    </row>
    <row r="40" spans="3:14" x14ac:dyDescent="0.2">
      <c r="C40" s="92">
        <v>44470</v>
      </c>
      <c r="D40" s="47"/>
      <c r="E40" s="34"/>
      <c r="F40" s="35"/>
      <c r="G40" s="35"/>
      <c r="H40" s="35"/>
      <c r="I40" s="36"/>
      <c r="J40" s="36"/>
      <c r="K40" s="36"/>
      <c r="N40" s="33"/>
    </row>
    <row r="41" spans="3:14" x14ac:dyDescent="0.2">
      <c r="C41" s="92">
        <v>44501</v>
      </c>
      <c r="D41" s="47"/>
      <c r="E41" s="34"/>
      <c r="F41" s="35"/>
      <c r="G41" s="35"/>
      <c r="H41" s="35"/>
      <c r="I41" s="36"/>
      <c r="J41" s="36"/>
      <c r="K41" s="36"/>
      <c r="N41" s="33"/>
    </row>
    <row r="42" spans="3:14" ht="13.5" thickBot="1" x14ac:dyDescent="0.25">
      <c r="C42" s="93">
        <v>44531</v>
      </c>
      <c r="D42" s="47"/>
      <c r="E42" s="43"/>
      <c r="F42" s="44"/>
      <c r="G42" s="44"/>
      <c r="H42" s="44"/>
      <c r="I42" s="45"/>
      <c r="J42" s="45"/>
      <c r="K42" s="45"/>
      <c r="N42" s="33"/>
    </row>
    <row r="43" spans="3:14" x14ac:dyDescent="0.2">
      <c r="C43" s="91">
        <v>44562</v>
      </c>
      <c r="D43" s="47"/>
      <c r="E43" s="30"/>
      <c r="F43" s="31"/>
      <c r="G43" s="31"/>
      <c r="H43" s="94"/>
      <c r="I43" s="32"/>
      <c r="J43" s="32"/>
      <c r="K43" s="32"/>
      <c r="N43" s="33"/>
    </row>
    <row r="44" spans="3:14" x14ac:dyDescent="0.2">
      <c r="C44" s="92">
        <v>44593</v>
      </c>
      <c r="D44" s="47"/>
      <c r="E44" s="34"/>
      <c r="F44" s="35"/>
      <c r="G44" s="35"/>
      <c r="H44" s="95"/>
      <c r="I44" s="36"/>
      <c r="J44" s="36"/>
      <c r="K44" s="36"/>
      <c r="N44" s="33"/>
    </row>
    <row r="45" spans="3:14" x14ac:dyDescent="0.2">
      <c r="C45" s="92">
        <v>44621</v>
      </c>
      <c r="D45" s="47"/>
      <c r="E45" s="34"/>
      <c r="F45" s="35"/>
      <c r="G45" s="35"/>
      <c r="H45" s="95"/>
      <c r="I45" s="36"/>
      <c r="J45" s="36"/>
      <c r="K45" s="36"/>
      <c r="N45" s="33"/>
    </row>
    <row r="46" spans="3:14" hidden="1" x14ac:dyDescent="0.2">
      <c r="C46" s="92">
        <v>44652</v>
      </c>
      <c r="D46" s="47"/>
      <c r="E46" s="34"/>
      <c r="F46" s="35"/>
      <c r="G46" s="35"/>
      <c r="H46" s="95"/>
      <c r="I46" s="36"/>
      <c r="J46" s="36"/>
      <c r="K46" s="36"/>
      <c r="N46" s="33"/>
    </row>
    <row r="47" spans="3:14" hidden="1" x14ac:dyDescent="0.2">
      <c r="C47" s="92"/>
      <c r="D47" s="47"/>
      <c r="E47" s="34"/>
      <c r="F47" s="35"/>
      <c r="G47" s="35"/>
      <c r="H47" s="95"/>
      <c r="I47" s="36"/>
      <c r="J47" s="36"/>
      <c r="K47" s="36"/>
      <c r="N47" s="33"/>
    </row>
    <row r="48" spans="3:14" hidden="1" x14ac:dyDescent="0.2">
      <c r="C48" s="92"/>
      <c r="D48" s="47"/>
      <c r="E48" s="34"/>
      <c r="F48" s="35"/>
      <c r="G48" s="35"/>
      <c r="H48" s="95"/>
      <c r="I48" s="36"/>
      <c r="J48" s="36"/>
      <c r="K48" s="36"/>
      <c r="N48" s="33"/>
    </row>
    <row r="49" spans="3:15" hidden="1" x14ac:dyDescent="0.2">
      <c r="C49" s="92"/>
      <c r="D49" s="47"/>
      <c r="E49" s="34"/>
      <c r="F49" s="35"/>
      <c r="G49" s="35"/>
      <c r="H49" s="95"/>
      <c r="I49" s="36"/>
      <c r="J49" s="36"/>
      <c r="K49" s="36"/>
      <c r="N49" s="33"/>
    </row>
    <row r="50" spans="3:15" hidden="1" x14ac:dyDescent="0.2">
      <c r="C50" s="92"/>
      <c r="D50" s="47"/>
      <c r="E50" s="34"/>
      <c r="F50" s="35"/>
      <c r="G50" s="35"/>
      <c r="H50" s="95"/>
      <c r="I50" s="36"/>
      <c r="J50" s="36"/>
      <c r="K50" s="36"/>
      <c r="N50" s="33"/>
    </row>
    <row r="51" spans="3:15" hidden="1" x14ac:dyDescent="0.2">
      <c r="C51" s="92"/>
      <c r="D51" s="47"/>
      <c r="E51" s="34"/>
      <c r="F51" s="35"/>
      <c r="G51" s="35"/>
      <c r="H51" s="95"/>
      <c r="I51" s="36"/>
      <c r="J51" s="36"/>
      <c r="K51" s="36"/>
      <c r="N51" s="33"/>
    </row>
    <row r="52" spans="3:15" hidden="1" x14ac:dyDescent="0.2">
      <c r="C52" s="92"/>
      <c r="D52" s="47"/>
      <c r="E52" s="34"/>
      <c r="F52" s="35"/>
      <c r="G52" s="35"/>
      <c r="H52" s="95"/>
      <c r="I52" s="36"/>
      <c r="J52" s="36"/>
      <c r="K52" s="36"/>
      <c r="N52" s="33"/>
    </row>
    <row r="53" spans="3:15" hidden="1" x14ac:dyDescent="0.2">
      <c r="C53" s="92"/>
      <c r="D53" s="47"/>
      <c r="E53" s="34"/>
      <c r="F53" s="35"/>
      <c r="G53" s="35"/>
      <c r="H53" s="95"/>
      <c r="I53" s="36"/>
      <c r="J53" s="36"/>
      <c r="K53" s="36"/>
      <c r="N53" s="33"/>
    </row>
    <row r="54" spans="3:15" ht="13.5" hidden="1" thickBot="1" x14ac:dyDescent="0.25">
      <c r="C54" s="93"/>
      <c r="D54" s="47"/>
      <c r="E54" s="37"/>
      <c r="F54" s="38"/>
      <c r="G54" s="38"/>
      <c r="H54" s="96"/>
      <c r="I54" s="39"/>
      <c r="J54" s="39"/>
      <c r="K54" s="39"/>
      <c r="N54" s="33"/>
    </row>
    <row r="55" spans="3:15" ht="13.5" thickBot="1" x14ac:dyDescent="0.25">
      <c r="C55" s="46"/>
      <c r="D55" s="47"/>
      <c r="E55" s="33"/>
      <c r="F55" s="33"/>
      <c r="G55" s="33"/>
      <c r="H55" s="33"/>
      <c r="I55" s="33"/>
      <c r="J55" s="33"/>
      <c r="K55" s="33"/>
      <c r="N55" s="33"/>
    </row>
    <row r="56" spans="3:15" ht="50.25" customHeight="1" thickBot="1" x14ac:dyDescent="0.25">
      <c r="C56" s="69" t="s">
        <v>7</v>
      </c>
      <c r="D56" s="71"/>
      <c r="E56" s="26" t="str">
        <f t="shared" ref="E56:K56" si="0">+E6</f>
        <v>Producción</v>
      </c>
      <c r="F56" s="27" t="str">
        <f t="shared" si="0"/>
        <v>Autoconsumo</v>
      </c>
      <c r="G56" s="27" t="str">
        <f t="shared" si="0"/>
        <v>Ventas de Producción Propia</v>
      </c>
      <c r="H56" s="72" t="str">
        <f t="shared" si="0"/>
        <v>Exportaciones</v>
      </c>
      <c r="I56" s="24" t="str">
        <f t="shared" si="0"/>
        <v>Producción Contratada a Terceros</v>
      </c>
      <c r="J56" s="24" t="str">
        <f t="shared" si="0"/>
        <v>Ventas de Producción Contratada a Terceros</v>
      </c>
      <c r="K56" s="58" t="str">
        <f t="shared" si="0"/>
        <v>Producción para Terceros</v>
      </c>
      <c r="L56" s="58" t="s">
        <v>150</v>
      </c>
      <c r="M56" s="58" t="s">
        <v>95</v>
      </c>
      <c r="N56" s="73"/>
    </row>
    <row r="57" spans="3:15" ht="13.5" thickBot="1" x14ac:dyDescent="0.25">
      <c r="C57" s="65">
        <v>2018</v>
      </c>
      <c r="D57" s="74"/>
      <c r="F57" s="75"/>
      <c r="G57" s="75"/>
      <c r="H57" s="76"/>
      <c r="I57" s="48"/>
      <c r="J57" s="48"/>
      <c r="K57" s="48"/>
      <c r="L57" s="50"/>
      <c r="M57" s="48"/>
      <c r="N57" s="29"/>
    </row>
    <row r="58" spans="3:15" x14ac:dyDescent="0.2">
      <c r="C58" s="61">
        <v>2019</v>
      </c>
      <c r="D58" s="77"/>
      <c r="E58" s="78"/>
      <c r="F58" s="79"/>
      <c r="G58" s="79"/>
      <c r="H58" s="79"/>
      <c r="I58" s="60"/>
      <c r="J58" s="60"/>
      <c r="K58" s="60"/>
      <c r="L58" s="60"/>
      <c r="M58" s="80"/>
    </row>
    <row r="59" spans="3:15" x14ac:dyDescent="0.2">
      <c r="C59" s="61">
        <v>2020</v>
      </c>
      <c r="D59" s="77"/>
      <c r="E59" s="81"/>
      <c r="F59" s="82"/>
      <c r="G59" s="82"/>
      <c r="H59" s="82"/>
      <c r="I59" s="62"/>
      <c r="J59" s="62"/>
      <c r="K59" s="62"/>
      <c r="L59" s="62"/>
      <c r="M59" s="83"/>
    </row>
    <row r="60" spans="3:15" ht="13.5" thickBot="1" x14ac:dyDescent="0.25">
      <c r="C60" s="63">
        <v>2021</v>
      </c>
      <c r="D60" s="77"/>
      <c r="E60" s="84"/>
      <c r="F60" s="85"/>
      <c r="G60" s="85"/>
      <c r="H60" s="85"/>
      <c r="I60" s="64"/>
      <c r="J60" s="64"/>
      <c r="K60" s="64"/>
      <c r="L60" s="86"/>
      <c r="M60" s="87"/>
    </row>
    <row r="61" spans="3:15" s="316" customFormat="1" x14ac:dyDescent="0.2">
      <c r="C61" s="358" t="s">
        <v>251</v>
      </c>
      <c r="D61" s="359"/>
      <c r="E61" s="360"/>
      <c r="F61" s="361"/>
      <c r="G61" s="361"/>
      <c r="H61" s="361"/>
      <c r="I61" s="362"/>
      <c r="J61" s="362"/>
      <c r="K61" s="362"/>
      <c r="L61" s="363"/>
      <c r="M61" s="364"/>
      <c r="N61" s="317"/>
      <c r="O61" s="318"/>
    </row>
    <row r="62" spans="3:15" s="316" customFormat="1" ht="13.5" thickBot="1" x14ac:dyDescent="0.25">
      <c r="C62" s="365" t="s">
        <v>250</v>
      </c>
      <c r="D62" s="366"/>
      <c r="E62" s="367"/>
      <c r="F62" s="368"/>
      <c r="G62" s="368"/>
      <c r="H62" s="369"/>
      <c r="I62" s="370"/>
      <c r="J62" s="370"/>
      <c r="K62" s="370"/>
      <c r="L62" s="370"/>
      <c r="M62" s="371"/>
      <c r="N62" s="317"/>
      <c r="O62" s="318"/>
    </row>
    <row r="63" spans="3:15" x14ac:dyDescent="0.2">
      <c r="N63" s="51"/>
    </row>
    <row r="64" spans="3:15" x14ac:dyDescent="0.2">
      <c r="K64" s="89"/>
      <c r="N64" s="51"/>
    </row>
    <row r="65" spans="11:14" x14ac:dyDescent="0.2">
      <c r="K65" s="89"/>
      <c r="N65" s="51"/>
    </row>
    <row r="66" spans="11:14" x14ac:dyDescent="0.2">
      <c r="K66" s="89"/>
      <c r="N66" s="51"/>
    </row>
    <row r="67" spans="11:14" x14ac:dyDescent="0.2">
      <c r="K67" s="89"/>
      <c r="N67" s="51"/>
    </row>
    <row r="68" spans="11:14" x14ac:dyDescent="0.2">
      <c r="K68" s="89"/>
      <c r="N68" s="51"/>
    </row>
    <row r="69" spans="11:14" x14ac:dyDescent="0.2">
      <c r="N69" s="51"/>
    </row>
    <row r="70" spans="11:14" x14ac:dyDescent="0.2">
      <c r="N70" s="51"/>
    </row>
    <row r="71" spans="11:14" x14ac:dyDescent="0.2">
      <c r="N71" s="51"/>
    </row>
    <row r="72" spans="11:14" x14ac:dyDescent="0.2">
      <c r="N72" s="51"/>
    </row>
    <row r="73" spans="11:14" x14ac:dyDescent="0.2">
      <c r="N73" s="51"/>
    </row>
    <row r="74" spans="11:14" x14ac:dyDescent="0.2">
      <c r="N74" s="51"/>
    </row>
    <row r="75" spans="11:14" x14ac:dyDescent="0.2">
      <c r="N75" s="51"/>
    </row>
    <row r="76" spans="11:14" x14ac:dyDescent="0.2">
      <c r="N76" s="51"/>
    </row>
    <row r="77" spans="11:14" x14ac:dyDescent="0.2">
      <c r="N77" s="51"/>
    </row>
    <row r="78" spans="11:14" x14ac:dyDescent="0.2">
      <c r="N78" s="51"/>
    </row>
    <row r="79" spans="11:14" x14ac:dyDescent="0.2">
      <c r="N79" s="51"/>
    </row>
    <row r="80" spans="11:14" x14ac:dyDescent="0.2">
      <c r="N80" s="51"/>
    </row>
    <row r="81" spans="14:14" x14ac:dyDescent="0.2">
      <c r="N81" s="51"/>
    </row>
    <row r="82" spans="14:14" x14ac:dyDescent="0.2">
      <c r="N82" s="51"/>
    </row>
    <row r="83" spans="14:14" x14ac:dyDescent="0.2">
      <c r="N83" s="51"/>
    </row>
    <row r="84" spans="14:14" x14ac:dyDescent="0.2">
      <c r="N84" s="51"/>
    </row>
    <row r="85" spans="14:14" x14ac:dyDescent="0.2">
      <c r="N85" s="51"/>
    </row>
    <row r="86" spans="14:14" x14ac:dyDescent="0.2">
      <c r="N86" s="51"/>
    </row>
    <row r="87" spans="14:14" x14ac:dyDescent="0.2">
      <c r="N87" s="51"/>
    </row>
    <row r="88" spans="14:14" x14ac:dyDescent="0.2">
      <c r="N88" s="51"/>
    </row>
    <row r="89" spans="14:14" x14ac:dyDescent="0.2">
      <c r="N89" s="51"/>
    </row>
    <row r="90" spans="14:14" x14ac:dyDescent="0.2">
      <c r="N90" s="51"/>
    </row>
    <row r="91" spans="14:14" x14ac:dyDescent="0.2">
      <c r="N91" s="51"/>
    </row>
    <row r="92" spans="14:14" x14ac:dyDescent="0.2">
      <c r="N92" s="51"/>
    </row>
    <row r="93" spans="14:14" x14ac:dyDescent="0.2">
      <c r="N93" s="51"/>
    </row>
    <row r="94" spans="14:14" x14ac:dyDescent="0.2">
      <c r="N94" s="51"/>
    </row>
    <row r="95" spans="14:14" x14ac:dyDescent="0.2">
      <c r="N95" s="51"/>
    </row>
    <row r="96" spans="14:14" x14ac:dyDescent="0.2">
      <c r="N96" s="51"/>
    </row>
    <row r="97" spans="14:14" x14ac:dyDescent="0.2">
      <c r="N97" s="51"/>
    </row>
    <row r="98" spans="14:14" x14ac:dyDescent="0.2">
      <c r="N98" s="51"/>
    </row>
    <row r="99" spans="14:14" x14ac:dyDescent="0.2">
      <c r="N99" s="51"/>
    </row>
    <row r="100" spans="14:14" x14ac:dyDescent="0.2">
      <c r="N100" s="51"/>
    </row>
    <row r="101" spans="14:14" x14ac:dyDescent="0.2">
      <c r="N101" s="51"/>
    </row>
    <row r="102" spans="14:14" x14ac:dyDescent="0.2">
      <c r="N102" s="51"/>
    </row>
    <row r="103" spans="14:14" x14ac:dyDescent="0.2">
      <c r="N103" s="51"/>
    </row>
    <row r="104" spans="14:14" x14ac:dyDescent="0.2">
      <c r="N104" s="51"/>
    </row>
    <row r="105" spans="14:14" x14ac:dyDescent="0.2">
      <c r="N105" s="51"/>
    </row>
    <row r="106" spans="14:14" x14ac:dyDescent="0.2">
      <c r="N106" s="51"/>
    </row>
    <row r="107" spans="14:14" x14ac:dyDescent="0.2">
      <c r="N107" s="51"/>
    </row>
    <row r="108" spans="14:14" x14ac:dyDescent="0.2">
      <c r="N108" s="51"/>
    </row>
    <row r="109" spans="14:14" x14ac:dyDescent="0.2">
      <c r="N109" s="51"/>
    </row>
    <row r="110" spans="14:14" x14ac:dyDescent="0.2">
      <c r="N110" s="51"/>
    </row>
    <row r="111" spans="14:14" x14ac:dyDescent="0.2">
      <c r="N111" s="51"/>
    </row>
    <row r="112" spans="14:14" x14ac:dyDescent="0.2">
      <c r="N112" s="51"/>
    </row>
    <row r="113" spans="14:14" x14ac:dyDescent="0.2">
      <c r="N113" s="51"/>
    </row>
  </sheetData>
  <sheetProtection formatCells="0" formatColumns="0" formatRows="0"/>
  <protectedRanges>
    <protectedRange sqref="N7:N42 E58:N62 E7:K42" name="Rango2"/>
    <protectedRange sqref="E58:M62" name="Rango1"/>
  </protectedRanges>
  <mergeCells count="3">
    <mergeCell ref="C3:K3"/>
    <mergeCell ref="C1:K1"/>
    <mergeCell ref="C2:K2"/>
  </mergeCells>
  <phoneticPr fontId="12" type="noConversion"/>
  <printOptions horizontalCentered="1" verticalCentered="1"/>
  <pageMargins left="0.78740157480314965" right="0.78740157480314965" top="0.23622047244094491" bottom="0.98425196850393704" header="0.51181102362204722" footer="0.51181102362204722"/>
  <pageSetup paperSize="9" scale="62" orientation="portrait" r:id="rId1"/>
  <headerFooter alignWithMargins="0">
    <oddHeader>&amp;RLas Malvinas son argentinas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F60"/>
  <sheetViews>
    <sheetView workbookViewId="0">
      <selection activeCell="C10" sqref="C10"/>
    </sheetView>
  </sheetViews>
  <sheetFormatPr baseColWidth="10" defaultRowHeight="12.75" x14ac:dyDescent="0.2"/>
  <cols>
    <col min="1" max="1" width="38.28515625" style="57" customWidth="1"/>
    <col min="2" max="2" width="3" style="52" customWidth="1"/>
    <col min="3" max="3" width="37.85546875" style="57" customWidth="1"/>
    <col min="4" max="4" width="3.42578125" style="57" customWidth="1"/>
    <col min="5" max="5" width="37.85546875" style="57" customWidth="1"/>
    <col min="6" max="6" width="2.140625" style="57" customWidth="1"/>
    <col min="7" max="16384" width="11.42578125" style="52"/>
  </cols>
  <sheetData>
    <row r="1" spans="1:6" x14ac:dyDescent="0.2">
      <c r="A1" s="391" t="s">
        <v>181</v>
      </c>
      <c r="B1" s="391"/>
      <c r="C1" s="391"/>
      <c r="D1" s="391"/>
      <c r="E1" s="391"/>
      <c r="F1" s="52"/>
    </row>
    <row r="2" spans="1:6" x14ac:dyDescent="0.2">
      <c r="A2" s="388" t="s">
        <v>195</v>
      </c>
      <c r="B2" s="388"/>
      <c r="C2" s="388"/>
      <c r="D2" s="388"/>
      <c r="E2" s="388"/>
      <c r="F2" s="52"/>
    </row>
    <row r="3" spans="1:6" x14ac:dyDescent="0.2">
      <c r="A3" s="391" t="s">
        <v>105</v>
      </c>
      <c r="B3" s="391"/>
      <c r="C3" s="391"/>
      <c r="D3" s="391"/>
      <c r="E3" s="391"/>
      <c r="F3" s="52"/>
    </row>
    <row r="4" spans="1:6" ht="20.25" customHeight="1" thickBot="1" x14ac:dyDescent="0.25">
      <c r="A4" s="53"/>
      <c r="C4" s="54"/>
      <c r="D4" s="54"/>
      <c r="E4" s="54"/>
      <c r="F4" s="54"/>
    </row>
    <row r="5" spans="1:6" ht="39" thickBot="1" x14ac:dyDescent="0.25">
      <c r="A5" s="294" t="s">
        <v>106</v>
      </c>
      <c r="C5" s="24" t="s">
        <v>132</v>
      </c>
      <c r="D5" s="28"/>
      <c r="E5" s="24" t="s">
        <v>133</v>
      </c>
    </row>
    <row r="6" spans="1:6" x14ac:dyDescent="0.2">
      <c r="A6" s="91">
        <f>'3.vol.'!C7</f>
        <v>43466</v>
      </c>
      <c r="C6" s="32"/>
      <c r="D6" s="33"/>
      <c r="E6" s="32"/>
    </row>
    <row r="7" spans="1:6" x14ac:dyDescent="0.2">
      <c r="A7" s="92">
        <f>'3.vol.'!C8</f>
        <v>43497</v>
      </c>
      <c r="C7" s="36"/>
      <c r="D7" s="33"/>
      <c r="E7" s="36"/>
    </row>
    <row r="8" spans="1:6" x14ac:dyDescent="0.2">
      <c r="A8" s="92">
        <f>'3.vol.'!C9</f>
        <v>43525</v>
      </c>
      <c r="C8" s="36"/>
      <c r="D8" s="33"/>
      <c r="E8" s="36"/>
    </row>
    <row r="9" spans="1:6" x14ac:dyDescent="0.2">
      <c r="A9" s="92">
        <f>'3.vol.'!C10</f>
        <v>43556</v>
      </c>
      <c r="C9" s="36"/>
      <c r="D9" s="33"/>
      <c r="E9" s="36"/>
    </row>
    <row r="10" spans="1:6" x14ac:dyDescent="0.2">
      <c r="A10" s="92">
        <f>'3.vol.'!C11</f>
        <v>43586</v>
      </c>
      <c r="C10" s="36"/>
      <c r="D10" s="33"/>
      <c r="E10" s="36"/>
    </row>
    <row r="11" spans="1:6" x14ac:dyDescent="0.2">
      <c r="A11" s="92">
        <f>'3.vol.'!C12</f>
        <v>43617</v>
      </c>
      <c r="C11" s="36"/>
      <c r="D11" s="33"/>
      <c r="E11" s="36"/>
    </row>
    <row r="12" spans="1:6" x14ac:dyDescent="0.2">
      <c r="A12" s="92">
        <f>'3.vol.'!C13</f>
        <v>43647</v>
      </c>
      <c r="C12" s="36"/>
      <c r="D12" s="33"/>
      <c r="E12" s="36"/>
    </row>
    <row r="13" spans="1:6" x14ac:dyDescent="0.2">
      <c r="A13" s="92">
        <f>'3.vol.'!C14</f>
        <v>43678</v>
      </c>
      <c r="C13" s="36"/>
      <c r="D13" s="33"/>
      <c r="E13" s="36"/>
    </row>
    <row r="14" spans="1:6" x14ac:dyDescent="0.2">
      <c r="A14" s="92">
        <f>'3.vol.'!C15</f>
        <v>43709</v>
      </c>
      <c r="C14" s="36"/>
      <c r="D14" s="33"/>
      <c r="E14" s="36"/>
    </row>
    <row r="15" spans="1:6" x14ac:dyDescent="0.2">
      <c r="A15" s="92">
        <f>'3.vol.'!C16</f>
        <v>43739</v>
      </c>
      <c r="C15" s="36"/>
      <c r="D15" s="33"/>
      <c r="E15" s="36"/>
    </row>
    <row r="16" spans="1:6" x14ac:dyDescent="0.2">
      <c r="A16" s="92">
        <f>'3.vol.'!C17</f>
        <v>43770</v>
      </c>
      <c r="C16" s="36"/>
      <c r="D16" s="33"/>
      <c r="E16" s="36"/>
    </row>
    <row r="17" spans="1:5" ht="13.5" thickBot="1" x14ac:dyDescent="0.25">
      <c r="A17" s="93">
        <f>'3.vol.'!C18</f>
        <v>43800</v>
      </c>
      <c r="C17" s="39"/>
      <c r="D17" s="33"/>
      <c r="E17" s="39"/>
    </row>
    <row r="18" spans="1:5" x14ac:dyDescent="0.2">
      <c r="A18" s="91">
        <f>'3.vol.'!C19</f>
        <v>43831</v>
      </c>
      <c r="C18" s="42"/>
      <c r="D18" s="33"/>
      <c r="E18" s="42"/>
    </row>
    <row r="19" spans="1:5" x14ac:dyDescent="0.2">
      <c r="A19" s="92">
        <f>'3.vol.'!C20</f>
        <v>43862</v>
      </c>
      <c r="C19" s="36"/>
      <c r="D19" s="33"/>
      <c r="E19" s="36"/>
    </row>
    <row r="20" spans="1:5" x14ac:dyDescent="0.2">
      <c r="A20" s="92">
        <f>'3.vol.'!C21</f>
        <v>43891</v>
      </c>
      <c r="C20" s="36"/>
      <c r="D20" s="33"/>
      <c r="E20" s="36"/>
    </row>
    <row r="21" spans="1:5" x14ac:dyDescent="0.2">
      <c r="A21" s="92">
        <f>'3.vol.'!C22</f>
        <v>43922</v>
      </c>
      <c r="C21" s="36"/>
      <c r="D21" s="33"/>
      <c r="E21" s="36"/>
    </row>
    <row r="22" spans="1:5" x14ac:dyDescent="0.2">
      <c r="A22" s="92">
        <f>'3.vol.'!C23</f>
        <v>43952</v>
      </c>
      <c r="C22" s="36"/>
      <c r="D22" s="33"/>
      <c r="E22" s="36"/>
    </row>
    <row r="23" spans="1:5" x14ac:dyDescent="0.2">
      <c r="A23" s="92">
        <f>'3.vol.'!C24</f>
        <v>43983</v>
      </c>
      <c r="C23" s="36"/>
      <c r="D23" s="33"/>
      <c r="E23" s="36"/>
    </row>
    <row r="24" spans="1:5" x14ac:dyDescent="0.2">
      <c r="A24" s="92">
        <f>'3.vol.'!C25</f>
        <v>44013</v>
      </c>
      <c r="C24" s="36"/>
      <c r="D24" s="33"/>
      <c r="E24" s="36"/>
    </row>
    <row r="25" spans="1:5" x14ac:dyDescent="0.2">
      <c r="A25" s="92">
        <f>'3.vol.'!C26</f>
        <v>44044</v>
      </c>
      <c r="C25" s="36"/>
      <c r="D25" s="33"/>
      <c r="E25" s="36"/>
    </row>
    <row r="26" spans="1:5" x14ac:dyDescent="0.2">
      <c r="A26" s="92">
        <f>'3.vol.'!C27</f>
        <v>44075</v>
      </c>
      <c r="C26" s="260"/>
      <c r="D26" s="276"/>
      <c r="E26" s="260"/>
    </row>
    <row r="27" spans="1:5" x14ac:dyDescent="0.2">
      <c r="A27" s="92">
        <f>'3.vol.'!C28</f>
        <v>44105</v>
      </c>
      <c r="C27" s="36"/>
      <c r="D27" s="33"/>
      <c r="E27" s="36"/>
    </row>
    <row r="28" spans="1:5" x14ac:dyDescent="0.2">
      <c r="A28" s="92">
        <f>'3.vol.'!C29</f>
        <v>44136</v>
      </c>
      <c r="C28" s="36"/>
      <c r="D28" s="33"/>
      <c r="E28" s="36"/>
    </row>
    <row r="29" spans="1:5" ht="13.5" thickBot="1" x14ac:dyDescent="0.25">
      <c r="A29" s="93">
        <f>'3.vol.'!C30</f>
        <v>44166</v>
      </c>
      <c r="C29" s="45"/>
      <c r="D29" s="33"/>
      <c r="E29" s="45"/>
    </row>
    <row r="30" spans="1:5" x14ac:dyDescent="0.2">
      <c r="A30" s="91">
        <f>'3.vol.'!C31</f>
        <v>44197</v>
      </c>
      <c r="C30" s="32"/>
      <c r="D30" s="33"/>
      <c r="E30" s="32"/>
    </row>
    <row r="31" spans="1:5" x14ac:dyDescent="0.2">
      <c r="A31" s="92">
        <f>'3.vol.'!C32</f>
        <v>44228</v>
      </c>
      <c r="C31" s="36"/>
      <c r="D31" s="33"/>
      <c r="E31" s="36"/>
    </row>
    <row r="32" spans="1:5" x14ac:dyDescent="0.2">
      <c r="A32" s="92">
        <f>'3.vol.'!C33</f>
        <v>44256</v>
      </c>
      <c r="C32" s="36"/>
      <c r="D32" s="33"/>
      <c r="E32" s="36"/>
    </row>
    <row r="33" spans="1:5" x14ac:dyDescent="0.2">
      <c r="A33" s="92">
        <f>'3.vol.'!C34</f>
        <v>44287</v>
      </c>
      <c r="C33" s="36"/>
      <c r="D33" s="33"/>
      <c r="E33" s="36"/>
    </row>
    <row r="34" spans="1:5" x14ac:dyDescent="0.2">
      <c r="A34" s="92">
        <f>'3.vol.'!C35</f>
        <v>44317</v>
      </c>
      <c r="C34" s="36"/>
      <c r="D34" s="33"/>
      <c r="E34" s="36"/>
    </row>
    <row r="35" spans="1:5" x14ac:dyDescent="0.2">
      <c r="A35" s="92">
        <f>'3.vol.'!C36</f>
        <v>44348</v>
      </c>
      <c r="C35" s="36"/>
      <c r="D35" s="33"/>
      <c r="E35" s="36"/>
    </row>
    <row r="36" spans="1:5" x14ac:dyDescent="0.2">
      <c r="A36" s="92">
        <f>'3.vol.'!C37</f>
        <v>44378</v>
      </c>
      <c r="C36" s="36"/>
      <c r="D36" s="33"/>
      <c r="E36" s="36"/>
    </row>
    <row r="37" spans="1:5" x14ac:dyDescent="0.2">
      <c r="A37" s="92">
        <f>'3.vol.'!C38</f>
        <v>44409</v>
      </c>
      <c r="C37" s="36"/>
      <c r="D37" s="33"/>
      <c r="E37" s="36"/>
    </row>
    <row r="38" spans="1:5" x14ac:dyDescent="0.2">
      <c r="A38" s="92">
        <f>'3.vol.'!C39</f>
        <v>44440</v>
      </c>
      <c r="C38" s="36"/>
      <c r="D38" s="33"/>
      <c r="E38" s="36"/>
    </row>
    <row r="39" spans="1:5" x14ac:dyDescent="0.2">
      <c r="A39" s="92">
        <f>'3.vol.'!C40</f>
        <v>44470</v>
      </c>
      <c r="C39" s="36"/>
      <c r="D39" s="33"/>
      <c r="E39" s="36"/>
    </row>
    <row r="40" spans="1:5" x14ac:dyDescent="0.2">
      <c r="A40" s="92">
        <f>'3.vol.'!C41</f>
        <v>44501</v>
      </c>
      <c r="C40" s="36"/>
      <c r="D40" s="33"/>
      <c r="E40" s="36"/>
    </row>
    <row r="41" spans="1:5" ht="13.5" thickBot="1" x14ac:dyDescent="0.25">
      <c r="A41" s="93">
        <f>'3.vol.'!C42</f>
        <v>44531</v>
      </c>
      <c r="C41" s="45"/>
      <c r="D41" s="33"/>
      <c r="E41" s="45"/>
    </row>
    <row r="42" spans="1:5" x14ac:dyDescent="0.2">
      <c r="A42" s="91">
        <f>'3.vol.'!C43</f>
        <v>44562</v>
      </c>
      <c r="C42" s="32"/>
      <c r="D42" s="33"/>
      <c r="E42" s="32"/>
    </row>
    <row r="43" spans="1:5" x14ac:dyDescent="0.2">
      <c r="A43" s="92">
        <f>'3.vol.'!C44</f>
        <v>44593</v>
      </c>
      <c r="C43" s="36"/>
      <c r="D43" s="33"/>
      <c r="E43" s="36"/>
    </row>
    <row r="44" spans="1:5" x14ac:dyDescent="0.2">
      <c r="A44" s="92">
        <f>'3.vol.'!C45</f>
        <v>44621</v>
      </c>
      <c r="C44" s="36"/>
      <c r="D44" s="33"/>
      <c r="E44" s="36"/>
    </row>
    <row r="45" spans="1:5" hidden="1" x14ac:dyDescent="0.2">
      <c r="A45" s="92">
        <f>'3.vol.'!C46</f>
        <v>44652</v>
      </c>
      <c r="C45" s="36"/>
      <c r="D45" s="33"/>
      <c r="E45" s="36"/>
    </row>
    <row r="46" spans="1:5" hidden="1" x14ac:dyDescent="0.2">
      <c r="A46" s="92"/>
      <c r="C46" s="36"/>
      <c r="D46" s="33"/>
      <c r="E46" s="36"/>
    </row>
    <row r="47" spans="1:5" hidden="1" x14ac:dyDescent="0.2">
      <c r="A47" s="92"/>
      <c r="C47" s="36"/>
      <c r="D47" s="33"/>
      <c r="E47" s="36"/>
    </row>
    <row r="48" spans="1:5" hidden="1" x14ac:dyDescent="0.2">
      <c r="A48" s="92"/>
      <c r="C48" s="36"/>
      <c r="D48" s="33"/>
      <c r="E48" s="36"/>
    </row>
    <row r="49" spans="1:6" hidden="1" x14ac:dyDescent="0.2">
      <c r="A49" s="92"/>
      <c r="C49" s="36"/>
      <c r="D49" s="33"/>
      <c r="E49" s="36"/>
    </row>
    <row r="50" spans="1:6" hidden="1" x14ac:dyDescent="0.2">
      <c r="A50" s="92"/>
      <c r="C50" s="36"/>
      <c r="D50" s="33"/>
      <c r="E50" s="36"/>
    </row>
    <row r="51" spans="1:6" hidden="1" x14ac:dyDescent="0.2">
      <c r="A51" s="92"/>
      <c r="C51" s="36"/>
      <c r="D51" s="33"/>
      <c r="E51" s="36"/>
    </row>
    <row r="52" spans="1:6" hidden="1" x14ac:dyDescent="0.2">
      <c r="A52" s="92"/>
      <c r="C52" s="36"/>
      <c r="D52" s="33"/>
      <c r="E52" s="36"/>
    </row>
    <row r="53" spans="1:6" ht="13.5" hidden="1" thickBot="1" x14ac:dyDescent="0.25">
      <c r="A53" s="93"/>
      <c r="C53" s="39"/>
      <c r="D53" s="33"/>
      <c r="E53" s="39"/>
    </row>
    <row r="54" spans="1:6" ht="31.5" customHeight="1" thickBot="1" x14ac:dyDescent="0.25">
      <c r="A54" s="46"/>
      <c r="C54" s="33"/>
      <c r="D54" s="33"/>
      <c r="E54" s="33"/>
    </row>
    <row r="55" spans="1:6" ht="39" thickBot="1" x14ac:dyDescent="0.25">
      <c r="A55" s="297" t="s">
        <v>7</v>
      </c>
      <c r="C55" s="58" t="str">
        <f>+C5</f>
        <v>Ventas de Producción Propia
En pesos</v>
      </c>
      <c r="D55" s="277"/>
      <c r="E55" s="58" t="str">
        <f>+E5</f>
        <v>Ventas de Producción Encargada o Contratada a Terceros
En pesos</v>
      </c>
      <c r="F55" s="59"/>
    </row>
    <row r="56" spans="1:6" x14ac:dyDescent="0.2">
      <c r="A56" s="296">
        <f>'3.vol.'!C58</f>
        <v>2019</v>
      </c>
      <c r="C56" s="60"/>
      <c r="D56" s="278"/>
      <c r="E56" s="60"/>
    </row>
    <row r="57" spans="1:6" x14ac:dyDescent="0.2">
      <c r="A57" s="61">
        <f>'3.vol.'!C59</f>
        <v>2020</v>
      </c>
      <c r="C57" s="62"/>
      <c r="D57" s="278"/>
      <c r="E57" s="62"/>
    </row>
    <row r="58" spans="1:6" ht="13.5" thickBot="1" x14ac:dyDescent="0.25">
      <c r="A58" s="63">
        <f>'3.vol.'!C60</f>
        <v>2021</v>
      </c>
      <c r="C58" s="64"/>
      <c r="D58" s="278"/>
      <c r="E58" s="64"/>
    </row>
    <row r="59" spans="1:6" x14ac:dyDescent="0.2">
      <c r="A59" s="358" t="str">
        <f>'3.vol.'!C61</f>
        <v>ene-mar 2021</v>
      </c>
      <c r="C59" s="66"/>
      <c r="D59" s="278"/>
      <c r="E59" s="66"/>
    </row>
    <row r="60" spans="1:6" ht="13.5" thickBot="1" x14ac:dyDescent="0.25">
      <c r="A60" s="365" t="str">
        <f>'3.vol.'!C62</f>
        <v>ene-mar 2022</v>
      </c>
      <c r="C60" s="67"/>
      <c r="D60" s="279"/>
      <c r="E60" s="67"/>
    </row>
  </sheetData>
  <sheetProtection formatCells="0" formatColumns="0" formatRows="0"/>
  <protectedRanges>
    <protectedRange sqref="C6:D53 C56:D60" name="Rango2_1"/>
    <protectedRange sqref="C56:D60" name="Rango1_1"/>
    <protectedRange sqref="E56:E60 E6:E53" name="Rango2_1_1"/>
    <protectedRange sqref="E56:E60" name="Rango1_1_1"/>
  </protectedRanges>
  <mergeCells count="3">
    <mergeCell ref="A1:E1"/>
    <mergeCell ref="A3:E3"/>
    <mergeCell ref="A2:E2"/>
  </mergeCells>
  <phoneticPr fontId="12" type="noConversion"/>
  <printOptions horizontalCentered="1" verticalCentered="1"/>
  <pageMargins left="0.78740157480314965" right="0.78740157480314965" top="0.23622047244094491" bottom="0.98425196850393704" header="0.51181102362204722" footer="0.51181102362204722"/>
  <pageSetup paperSize="9" scale="72" orientation="portrait" horizontalDpi="300" verticalDpi="300" r:id="rId1"/>
  <headerFooter alignWithMargins="0">
    <oddHeader>&amp;RLas Malvinas son argentinas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F61"/>
  <sheetViews>
    <sheetView topLeftCell="A7" workbookViewId="0">
      <selection activeCell="C10" sqref="C10"/>
    </sheetView>
  </sheetViews>
  <sheetFormatPr baseColWidth="10" defaultRowHeight="12.75" x14ac:dyDescent="0.2"/>
  <cols>
    <col min="1" max="1" width="26.42578125" style="57" customWidth="1"/>
    <col min="2" max="2" width="1.85546875" style="52" customWidth="1"/>
    <col min="3" max="3" width="28.42578125" style="57" customWidth="1"/>
    <col min="4" max="16384" width="11.42578125" style="52"/>
  </cols>
  <sheetData>
    <row r="1" spans="1:6" x14ac:dyDescent="0.2">
      <c r="A1" s="391" t="s">
        <v>182</v>
      </c>
      <c r="B1" s="391"/>
      <c r="C1" s="391"/>
    </row>
    <row r="2" spans="1:6" x14ac:dyDescent="0.2">
      <c r="A2" s="388" t="s">
        <v>196</v>
      </c>
      <c r="B2" s="388"/>
      <c r="C2" s="388"/>
      <c r="F2" s="90" t="s">
        <v>116</v>
      </c>
    </row>
    <row r="3" spans="1:6" x14ac:dyDescent="0.2">
      <c r="A3" s="392" t="s">
        <v>105</v>
      </c>
      <c r="B3" s="392"/>
      <c r="C3" s="392"/>
    </row>
    <row r="4" spans="1:6" x14ac:dyDescent="0.2">
      <c r="A4" s="53"/>
      <c r="B4" s="53"/>
      <c r="C4" s="53"/>
    </row>
    <row r="5" spans="1:6" ht="13.5" thickBot="1" x14ac:dyDescent="0.25">
      <c r="A5" s="53"/>
      <c r="C5" s="54"/>
    </row>
    <row r="6" spans="1:6" ht="13.5" thickBot="1" x14ac:dyDescent="0.25">
      <c r="A6" s="294" t="s">
        <v>106</v>
      </c>
      <c r="C6" s="24" t="s">
        <v>110</v>
      </c>
      <c r="F6" s="90" t="s">
        <v>114</v>
      </c>
    </row>
    <row r="7" spans="1:6" ht="13.5" thickBot="1" x14ac:dyDescent="0.25">
      <c r="A7" s="91">
        <f>'3.vol.'!C7</f>
        <v>43466</v>
      </c>
      <c r="C7" s="32"/>
      <c r="F7" s="139"/>
    </row>
    <row r="8" spans="1:6" x14ac:dyDescent="0.2">
      <c r="A8" s="92">
        <f>'3.vol.'!C8</f>
        <v>43497</v>
      </c>
      <c r="C8" s="36"/>
      <c r="F8" s="90"/>
    </row>
    <row r="9" spans="1:6" ht="13.5" thickBot="1" x14ac:dyDescent="0.25">
      <c r="A9" s="92">
        <f>'3.vol.'!C9</f>
        <v>43525</v>
      </c>
      <c r="C9" s="36"/>
      <c r="F9" s="90" t="s">
        <v>115</v>
      </c>
    </row>
    <row r="10" spans="1:6" ht="13.5" thickBot="1" x14ac:dyDescent="0.25">
      <c r="A10" s="92">
        <f>'3.vol.'!C10</f>
        <v>43556</v>
      </c>
      <c r="C10" s="36"/>
      <c r="F10" s="140"/>
    </row>
    <row r="11" spans="1:6" x14ac:dyDescent="0.2">
      <c r="A11" s="92">
        <f>'3.vol.'!C11</f>
        <v>43586</v>
      </c>
      <c r="C11" s="36"/>
    </row>
    <row r="12" spans="1:6" x14ac:dyDescent="0.2">
      <c r="A12" s="92">
        <f>'3.vol.'!C12</f>
        <v>43617</v>
      </c>
      <c r="C12" s="36"/>
    </row>
    <row r="13" spans="1:6" x14ac:dyDescent="0.2">
      <c r="A13" s="92">
        <f>'3.vol.'!C13</f>
        <v>43647</v>
      </c>
      <c r="C13" s="36"/>
    </row>
    <row r="14" spans="1:6" x14ac:dyDescent="0.2">
      <c r="A14" s="92">
        <f>'3.vol.'!C14</f>
        <v>43678</v>
      </c>
      <c r="C14" s="36"/>
    </row>
    <row r="15" spans="1:6" x14ac:dyDescent="0.2">
      <c r="A15" s="92">
        <f>'3.vol.'!C15</f>
        <v>43709</v>
      </c>
      <c r="C15" s="36"/>
    </row>
    <row r="16" spans="1:6" x14ac:dyDescent="0.2">
      <c r="A16" s="92">
        <f>'3.vol.'!C16</f>
        <v>43739</v>
      </c>
      <c r="C16" s="36"/>
    </row>
    <row r="17" spans="1:3" x14ac:dyDescent="0.2">
      <c r="A17" s="92">
        <f>'3.vol.'!C17</f>
        <v>43770</v>
      </c>
      <c r="C17" s="36"/>
    </row>
    <row r="18" spans="1:3" ht="13.5" thickBot="1" x14ac:dyDescent="0.25">
      <c r="A18" s="93">
        <f>'3.vol.'!C18</f>
        <v>43800</v>
      </c>
      <c r="C18" s="39"/>
    </row>
    <row r="19" spans="1:3" x14ac:dyDescent="0.2">
      <c r="A19" s="91">
        <f>'3.vol.'!C19</f>
        <v>43831</v>
      </c>
      <c r="C19" s="42"/>
    </row>
    <row r="20" spans="1:3" x14ac:dyDescent="0.2">
      <c r="A20" s="92">
        <f>'3.vol.'!C20</f>
        <v>43862</v>
      </c>
      <c r="C20" s="36"/>
    </row>
    <row r="21" spans="1:3" x14ac:dyDescent="0.2">
      <c r="A21" s="92">
        <f>'3.vol.'!C21</f>
        <v>43891</v>
      </c>
      <c r="C21" s="36"/>
    </row>
    <row r="22" spans="1:3" x14ac:dyDescent="0.2">
      <c r="A22" s="92">
        <f>'3.vol.'!C22</f>
        <v>43922</v>
      </c>
      <c r="C22" s="36"/>
    </row>
    <row r="23" spans="1:3" x14ac:dyDescent="0.2">
      <c r="A23" s="92">
        <f>'3.vol.'!C23</f>
        <v>43952</v>
      </c>
      <c r="C23" s="36"/>
    </row>
    <row r="24" spans="1:3" x14ac:dyDescent="0.2">
      <c r="A24" s="92">
        <f>'3.vol.'!C24</f>
        <v>43983</v>
      </c>
      <c r="C24" s="36"/>
    </row>
    <row r="25" spans="1:3" x14ac:dyDescent="0.2">
      <c r="A25" s="92">
        <f>'3.vol.'!C25</f>
        <v>44013</v>
      </c>
      <c r="C25" s="36"/>
    </row>
    <row r="26" spans="1:3" x14ac:dyDescent="0.2">
      <c r="A26" s="92">
        <f>'3.vol.'!C26</f>
        <v>44044</v>
      </c>
      <c r="C26" s="36"/>
    </row>
    <row r="27" spans="1:3" x14ac:dyDescent="0.2">
      <c r="A27" s="92">
        <f>'3.vol.'!C27</f>
        <v>44075</v>
      </c>
      <c r="C27" s="36"/>
    </row>
    <row r="28" spans="1:3" x14ac:dyDescent="0.2">
      <c r="A28" s="92">
        <f>'3.vol.'!C28</f>
        <v>44105</v>
      </c>
      <c r="C28" s="36"/>
    </row>
    <row r="29" spans="1:3" x14ac:dyDescent="0.2">
      <c r="A29" s="92">
        <f>'3.vol.'!C29</f>
        <v>44136</v>
      </c>
      <c r="C29" s="36"/>
    </row>
    <row r="30" spans="1:3" ht="13.5" thickBot="1" x14ac:dyDescent="0.25">
      <c r="A30" s="93">
        <f>'3.vol.'!C30</f>
        <v>44166</v>
      </c>
      <c r="C30" s="45"/>
    </row>
    <row r="31" spans="1:3" x14ac:dyDescent="0.2">
      <c r="A31" s="91">
        <f>'3.vol.'!C31</f>
        <v>44197</v>
      </c>
      <c r="C31" s="32"/>
    </row>
    <row r="32" spans="1:3" x14ac:dyDescent="0.2">
      <c r="A32" s="92">
        <f>'3.vol.'!C32</f>
        <v>44228</v>
      </c>
      <c r="C32" s="36"/>
    </row>
    <row r="33" spans="1:3" x14ac:dyDescent="0.2">
      <c r="A33" s="92">
        <f>'3.vol.'!C33</f>
        <v>44256</v>
      </c>
      <c r="C33" s="36"/>
    </row>
    <row r="34" spans="1:3" x14ac:dyDescent="0.2">
      <c r="A34" s="92">
        <f>'3.vol.'!C34</f>
        <v>44287</v>
      </c>
      <c r="C34" s="36"/>
    </row>
    <row r="35" spans="1:3" x14ac:dyDescent="0.2">
      <c r="A35" s="92">
        <f>'3.vol.'!C35</f>
        <v>44317</v>
      </c>
      <c r="C35" s="36"/>
    </row>
    <row r="36" spans="1:3" x14ac:dyDescent="0.2">
      <c r="A36" s="92">
        <f>'3.vol.'!C36</f>
        <v>44348</v>
      </c>
      <c r="C36" s="36"/>
    </row>
    <row r="37" spans="1:3" x14ac:dyDescent="0.2">
      <c r="A37" s="92">
        <f>'3.vol.'!C37</f>
        <v>44378</v>
      </c>
      <c r="C37" s="36"/>
    </row>
    <row r="38" spans="1:3" x14ac:dyDescent="0.2">
      <c r="A38" s="92">
        <f>'3.vol.'!C38</f>
        <v>44409</v>
      </c>
      <c r="C38" s="36"/>
    </row>
    <row r="39" spans="1:3" x14ac:dyDescent="0.2">
      <c r="A39" s="92">
        <f>'3.vol.'!C39</f>
        <v>44440</v>
      </c>
      <c r="C39" s="36"/>
    </row>
    <row r="40" spans="1:3" x14ac:dyDescent="0.2">
      <c r="A40" s="92">
        <f>'3.vol.'!C40</f>
        <v>44470</v>
      </c>
      <c r="C40" s="36"/>
    </row>
    <row r="41" spans="1:3" x14ac:dyDescent="0.2">
      <c r="A41" s="92">
        <f>'3.vol.'!C41</f>
        <v>44501</v>
      </c>
      <c r="C41" s="36"/>
    </row>
    <row r="42" spans="1:3" ht="13.5" thickBot="1" x14ac:dyDescent="0.25">
      <c r="A42" s="93">
        <f>'3.vol.'!C42</f>
        <v>44531</v>
      </c>
      <c r="C42" s="45"/>
    </row>
    <row r="43" spans="1:3" x14ac:dyDescent="0.2">
      <c r="A43" s="91">
        <f>'3.vol.'!C43</f>
        <v>44562</v>
      </c>
      <c r="C43" s="32"/>
    </row>
    <row r="44" spans="1:3" x14ac:dyDescent="0.2">
      <c r="A44" s="92">
        <f>'3.vol.'!C44</f>
        <v>44593</v>
      </c>
      <c r="C44" s="36"/>
    </row>
    <row r="45" spans="1:3" x14ac:dyDescent="0.2">
      <c r="A45" s="92">
        <f>'3.vol.'!C45</f>
        <v>44621</v>
      </c>
      <c r="C45" s="36"/>
    </row>
    <row r="46" spans="1:3" hidden="1" x14ac:dyDescent="0.2">
      <c r="A46" s="92">
        <f>'3.vol.'!C46</f>
        <v>44652</v>
      </c>
      <c r="C46" s="36"/>
    </row>
    <row r="47" spans="1:3" hidden="1" x14ac:dyDescent="0.2">
      <c r="A47" s="92"/>
      <c r="C47" s="36"/>
    </row>
    <row r="48" spans="1:3" hidden="1" x14ac:dyDescent="0.2">
      <c r="A48" s="92"/>
      <c r="C48" s="36"/>
    </row>
    <row r="49" spans="1:3" hidden="1" x14ac:dyDescent="0.2">
      <c r="A49" s="92"/>
      <c r="C49" s="36"/>
    </row>
    <row r="50" spans="1:3" hidden="1" x14ac:dyDescent="0.2">
      <c r="A50" s="92"/>
      <c r="C50" s="36"/>
    </row>
    <row r="51" spans="1:3" hidden="1" x14ac:dyDescent="0.2">
      <c r="A51" s="92"/>
      <c r="C51" s="36"/>
    </row>
    <row r="52" spans="1:3" hidden="1" x14ac:dyDescent="0.2">
      <c r="A52" s="92"/>
      <c r="C52" s="36"/>
    </row>
    <row r="53" spans="1:3" hidden="1" x14ac:dyDescent="0.2">
      <c r="A53" s="92"/>
      <c r="C53" s="36"/>
    </row>
    <row r="54" spans="1:3" ht="13.5" hidden="1" thickBot="1" x14ac:dyDescent="0.25">
      <c r="A54" s="93"/>
      <c r="C54" s="39"/>
    </row>
    <row r="55" spans="1:3" ht="13.5" thickBot="1" x14ac:dyDescent="0.25">
      <c r="A55" s="46"/>
      <c r="C55" s="33"/>
    </row>
    <row r="56" spans="1:3" ht="13.5" thickBot="1" x14ac:dyDescent="0.25">
      <c r="A56" s="297" t="s">
        <v>7</v>
      </c>
      <c r="C56" s="24" t="s">
        <v>110</v>
      </c>
    </row>
    <row r="57" spans="1:3" x14ac:dyDescent="0.2">
      <c r="A57" s="296">
        <f>'3.vol.'!C58</f>
        <v>2019</v>
      </c>
      <c r="C57" s="60"/>
    </row>
    <row r="58" spans="1:3" x14ac:dyDescent="0.2">
      <c r="A58" s="61">
        <f>'3.vol.'!C59</f>
        <v>2020</v>
      </c>
      <c r="C58" s="62"/>
    </row>
    <row r="59" spans="1:3" ht="13.5" thickBot="1" x14ac:dyDescent="0.25">
      <c r="A59" s="63">
        <f>'3.vol.'!C60</f>
        <v>2021</v>
      </c>
      <c r="C59" s="64"/>
    </row>
    <row r="60" spans="1:3" x14ac:dyDescent="0.2">
      <c r="A60" s="358" t="str">
        <f>'3.vol.'!C61</f>
        <v>ene-mar 2021</v>
      </c>
      <c r="C60" s="66"/>
    </row>
    <row r="61" spans="1:3" ht="13.5" thickBot="1" x14ac:dyDescent="0.25">
      <c r="A61" s="365" t="str">
        <f>'3.vol.'!C62</f>
        <v>ene-mar 2022</v>
      </c>
      <c r="C61" s="67"/>
    </row>
  </sheetData>
  <sheetProtection formatCells="0" formatColumns="0" formatRows="0"/>
  <protectedRanges>
    <protectedRange sqref="C7:C49 C57:C61" name="Rango2_1"/>
    <protectedRange sqref="C57:C61" name="Rango1_1"/>
  </protectedRanges>
  <mergeCells count="3">
    <mergeCell ref="A1:C1"/>
    <mergeCell ref="A2:C2"/>
    <mergeCell ref="A3:C3"/>
  </mergeCells>
  <phoneticPr fontId="12" type="noConversion"/>
  <printOptions horizontalCentered="1" verticalCentered="1"/>
  <pageMargins left="0.78740157480314965" right="0.78740157480314965" top="0.23622047244094491" bottom="0.98425196850393704" header="0.51181102362204722" footer="0.51181102362204722"/>
  <pageSetup paperSize="9" scale="76" orientation="portrait" horizontalDpi="300" verticalDpi="300" r:id="rId1"/>
  <headerFooter alignWithMargins="0">
    <oddHeader>&amp;RLas Malvinas son argentinas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I62"/>
  <sheetViews>
    <sheetView workbookViewId="0">
      <selection activeCell="C10" sqref="C10"/>
    </sheetView>
  </sheetViews>
  <sheetFormatPr baseColWidth="10" defaultRowHeight="12.75" x14ac:dyDescent="0.2"/>
  <cols>
    <col min="1" max="1" width="38.28515625" style="57" customWidth="1"/>
    <col min="2" max="2" width="3" style="52" customWidth="1"/>
    <col min="3" max="3" width="38.28515625" style="57" hidden="1" customWidth="1"/>
    <col min="4" max="4" width="31.7109375" style="68" customWidth="1"/>
    <col min="5" max="8" width="11.42578125" style="52"/>
    <col min="9" max="9" width="18.5703125" style="52" customWidth="1"/>
    <col min="10" max="16384" width="11.42578125" style="52"/>
  </cols>
  <sheetData>
    <row r="1" spans="1:9" x14ac:dyDescent="0.2">
      <c r="A1" s="391"/>
      <c r="B1" s="391"/>
      <c r="C1" s="391"/>
      <c r="D1" s="391"/>
    </row>
    <row r="2" spans="1:9" x14ac:dyDescent="0.2">
      <c r="A2" s="391" t="s">
        <v>183</v>
      </c>
      <c r="B2" s="391"/>
      <c r="C2" s="391"/>
      <c r="D2" s="391"/>
      <c r="I2" s="88" t="s">
        <v>111</v>
      </c>
    </row>
    <row r="3" spans="1:9" ht="13.5" thickBot="1" x14ac:dyDescent="0.25">
      <c r="A3" s="391" t="s">
        <v>196</v>
      </c>
      <c r="B3" s="391"/>
      <c r="C3" s="391"/>
      <c r="D3" s="391"/>
      <c r="I3" s="88" t="s">
        <v>131</v>
      </c>
    </row>
    <row r="4" spans="1:9" ht="13.5" thickBot="1" x14ac:dyDescent="0.25">
      <c r="A4" s="391" t="s">
        <v>105</v>
      </c>
      <c r="B4" s="391"/>
      <c r="C4" s="391"/>
      <c r="D4" s="391"/>
      <c r="F4" s="393" t="s">
        <v>121</v>
      </c>
      <c r="G4" s="394"/>
    </row>
    <row r="5" spans="1:9" x14ac:dyDescent="0.2">
      <c r="A5" s="280"/>
      <c r="B5" s="280"/>
      <c r="C5" s="280"/>
      <c r="D5" s="280"/>
      <c r="F5" s="298"/>
      <c r="G5" s="298"/>
      <c r="I5" s="88"/>
    </row>
    <row r="6" spans="1:9" ht="13.5" thickBot="1" x14ac:dyDescent="0.25">
      <c r="A6" s="53"/>
      <c r="C6" s="54"/>
      <c r="D6" s="56"/>
    </row>
    <row r="7" spans="1:9" ht="60" customHeight="1" thickBot="1" x14ac:dyDescent="0.25">
      <c r="A7" s="294" t="s">
        <v>106</v>
      </c>
      <c r="D7" s="24" t="s">
        <v>155</v>
      </c>
      <c r="G7" s="90"/>
      <c r="I7" s="24" t="s">
        <v>125</v>
      </c>
    </row>
    <row r="8" spans="1:9" x14ac:dyDescent="0.2">
      <c r="A8" s="91">
        <f>'4.conf'!A7</f>
        <v>43466</v>
      </c>
      <c r="D8" s="263" t="str">
        <f>+I8</f>
        <v/>
      </c>
      <c r="F8" s="90" t="s">
        <v>117</v>
      </c>
      <c r="I8" s="258" t="str">
        <f>IF('4.conf'!C7&gt;0,('4.conf'!C7/'4.conf'!$F$10)*100,"")</f>
        <v/>
      </c>
    </row>
    <row r="9" spans="1:9" x14ac:dyDescent="0.2">
      <c r="A9" s="92">
        <f>'4.conf'!A8</f>
        <v>43497</v>
      </c>
      <c r="D9" s="261" t="str">
        <f t="shared" ref="D9:D55" si="0">+I9</f>
        <v/>
      </c>
      <c r="F9" s="90" t="s">
        <v>118</v>
      </c>
      <c r="I9" s="256" t="str">
        <f>IF('4.conf'!C8&gt;0,('4.conf'!C8/'4.conf'!$F$10)*100,"")</f>
        <v/>
      </c>
    </row>
    <row r="10" spans="1:9" x14ac:dyDescent="0.2">
      <c r="A10" s="92">
        <f>'4.conf'!A9</f>
        <v>43525</v>
      </c>
      <c r="D10" s="261" t="str">
        <f t="shared" si="0"/>
        <v/>
      </c>
      <c r="F10" s="90" t="s">
        <v>119</v>
      </c>
      <c r="I10" s="256" t="str">
        <f>IF('4.conf'!C9&gt;0,('4.conf'!C9/'4.conf'!$F$10)*100,"")</f>
        <v/>
      </c>
    </row>
    <row r="11" spans="1:9" x14ac:dyDescent="0.2">
      <c r="A11" s="92">
        <f>'4.conf'!A10</f>
        <v>43556</v>
      </c>
      <c r="D11" s="261" t="str">
        <f t="shared" si="0"/>
        <v/>
      </c>
      <c r="F11" s="90" t="s">
        <v>120</v>
      </c>
      <c r="I11" s="256" t="str">
        <f>IF('4.conf'!C10&gt;0,('4.conf'!C10/'4.conf'!$F$10)*100,"")</f>
        <v/>
      </c>
    </row>
    <row r="12" spans="1:9" x14ac:dyDescent="0.2">
      <c r="A12" s="92">
        <f>'4.conf'!A11</f>
        <v>43586</v>
      </c>
      <c r="D12" s="261" t="str">
        <f t="shared" si="0"/>
        <v/>
      </c>
      <c r="I12" s="256" t="str">
        <f>IF('4.conf'!C11&gt;0,('4.conf'!C11/'4.conf'!$F$10)*100,"")</f>
        <v/>
      </c>
    </row>
    <row r="13" spans="1:9" x14ac:dyDescent="0.2">
      <c r="A13" s="92">
        <f>'4.conf'!A12</f>
        <v>43617</v>
      </c>
      <c r="D13" s="261" t="str">
        <f t="shared" si="0"/>
        <v/>
      </c>
      <c r="I13" s="256" t="str">
        <f>IF('4.conf'!C12&gt;0,('4.conf'!C12/'4.conf'!$F$10)*100,"")</f>
        <v/>
      </c>
    </row>
    <row r="14" spans="1:9" x14ac:dyDescent="0.2">
      <c r="A14" s="92">
        <f>'4.conf'!A13</f>
        <v>43647</v>
      </c>
      <c r="D14" s="261" t="str">
        <f t="shared" si="0"/>
        <v/>
      </c>
      <c r="I14" s="256" t="str">
        <f>IF('4.conf'!C13&gt;0,('4.conf'!C13/'4.conf'!$F$10)*100,"")</f>
        <v/>
      </c>
    </row>
    <row r="15" spans="1:9" x14ac:dyDescent="0.2">
      <c r="A15" s="92">
        <f>'4.conf'!A14</f>
        <v>43678</v>
      </c>
      <c r="D15" s="261" t="str">
        <f t="shared" si="0"/>
        <v/>
      </c>
      <c r="I15" s="256" t="str">
        <f>IF('4.conf'!C14&gt;0,('4.conf'!C14/'4.conf'!$F$10)*100,"")</f>
        <v/>
      </c>
    </row>
    <row r="16" spans="1:9" x14ac:dyDescent="0.2">
      <c r="A16" s="92">
        <f>'4.conf'!A15</f>
        <v>43709</v>
      </c>
      <c r="D16" s="261" t="str">
        <f t="shared" si="0"/>
        <v/>
      </c>
      <c r="I16" s="256" t="str">
        <f>IF('4.conf'!C15&gt;0,('4.conf'!C15/'4.conf'!$F$10)*100,"")</f>
        <v/>
      </c>
    </row>
    <row r="17" spans="1:9" x14ac:dyDescent="0.2">
      <c r="A17" s="92">
        <f>'4.conf'!A16</f>
        <v>43739</v>
      </c>
      <c r="D17" s="261" t="str">
        <f t="shared" si="0"/>
        <v/>
      </c>
      <c r="I17" s="256" t="str">
        <f>IF('4.conf'!C16&gt;0,('4.conf'!C16/'4.conf'!$F$10)*100,"")</f>
        <v/>
      </c>
    </row>
    <row r="18" spans="1:9" x14ac:dyDescent="0.2">
      <c r="A18" s="92">
        <f>'4.conf'!A17</f>
        <v>43770</v>
      </c>
      <c r="D18" s="261" t="str">
        <f t="shared" si="0"/>
        <v/>
      </c>
      <c r="I18" s="256" t="str">
        <f>IF('4.conf'!C17&gt;0,('4.conf'!C17/'4.conf'!$F$10)*100,"")</f>
        <v/>
      </c>
    </row>
    <row r="19" spans="1:9" ht="13.5" thickBot="1" x14ac:dyDescent="0.25">
      <c r="A19" s="93">
        <f>'4.conf'!A18</f>
        <v>43800</v>
      </c>
      <c r="D19" s="262" t="str">
        <f t="shared" si="0"/>
        <v/>
      </c>
      <c r="I19" s="257" t="str">
        <f>IF('4.conf'!C18&gt;0,('4.conf'!C18/'4.conf'!$F$10)*100,"")</f>
        <v/>
      </c>
    </row>
    <row r="20" spans="1:9" x14ac:dyDescent="0.2">
      <c r="A20" s="91">
        <f>'4.conf'!A19</f>
        <v>43831</v>
      </c>
      <c r="D20" s="263" t="str">
        <f t="shared" si="0"/>
        <v/>
      </c>
      <c r="I20" s="258" t="str">
        <f>IF('4.conf'!C19&gt;0,('4.conf'!C19/'4.conf'!$F$10)*100,"")</f>
        <v/>
      </c>
    </row>
    <row r="21" spans="1:9" x14ac:dyDescent="0.2">
      <c r="A21" s="92">
        <f>'4.conf'!A20</f>
        <v>43862</v>
      </c>
      <c r="D21" s="261" t="str">
        <f t="shared" si="0"/>
        <v/>
      </c>
      <c r="I21" s="256" t="str">
        <f>IF('4.conf'!C20&gt;0,('4.conf'!C20/'4.conf'!$F$10)*100,"")</f>
        <v/>
      </c>
    </row>
    <row r="22" spans="1:9" x14ac:dyDescent="0.2">
      <c r="A22" s="92">
        <f>'4.conf'!A21</f>
        <v>43891</v>
      </c>
      <c r="D22" s="261" t="str">
        <f t="shared" si="0"/>
        <v/>
      </c>
      <c r="I22" s="256" t="str">
        <f>IF('4.conf'!C21&gt;0,('4.conf'!C21/'4.conf'!$F$10)*100,"")</f>
        <v/>
      </c>
    </row>
    <row r="23" spans="1:9" x14ac:dyDescent="0.2">
      <c r="A23" s="92">
        <f>'4.conf'!A22</f>
        <v>43922</v>
      </c>
      <c r="D23" s="261" t="str">
        <f t="shared" si="0"/>
        <v/>
      </c>
      <c r="I23" s="256" t="str">
        <f>IF('4.conf'!C22&gt;0,('4.conf'!C22/'4.conf'!$F$10)*100,"")</f>
        <v/>
      </c>
    </row>
    <row r="24" spans="1:9" x14ac:dyDescent="0.2">
      <c r="A24" s="92">
        <f>'4.conf'!A23</f>
        <v>43952</v>
      </c>
      <c r="D24" s="261" t="str">
        <f t="shared" si="0"/>
        <v/>
      </c>
      <c r="I24" s="256" t="str">
        <f>IF('4.conf'!C23&gt;0,('4.conf'!C23/'4.conf'!$F$10)*100,"")</f>
        <v/>
      </c>
    </row>
    <row r="25" spans="1:9" x14ac:dyDescent="0.2">
      <c r="A25" s="92">
        <f>'4.conf'!A24</f>
        <v>43983</v>
      </c>
      <c r="D25" s="261" t="str">
        <f t="shared" si="0"/>
        <v/>
      </c>
      <c r="I25" s="256" t="str">
        <f>IF('4.conf'!C24&gt;0,('4.conf'!C24/'4.conf'!$F$10)*100,"")</f>
        <v/>
      </c>
    </row>
    <row r="26" spans="1:9" x14ac:dyDescent="0.2">
      <c r="A26" s="92">
        <f>'4.conf'!A25</f>
        <v>44013</v>
      </c>
      <c r="D26" s="261" t="str">
        <f t="shared" si="0"/>
        <v/>
      </c>
      <c r="I26" s="256" t="str">
        <f>IF('4.conf'!C25&gt;0,('4.conf'!C25/'4.conf'!$F$10)*100,"")</f>
        <v/>
      </c>
    </row>
    <row r="27" spans="1:9" x14ac:dyDescent="0.2">
      <c r="A27" s="92">
        <f>'4.conf'!A26</f>
        <v>44044</v>
      </c>
      <c r="D27" s="261" t="str">
        <f t="shared" si="0"/>
        <v/>
      </c>
      <c r="I27" s="256" t="str">
        <f>IF('4.conf'!C26&gt;0,('4.conf'!C26/'4.conf'!$F$10)*100,"")</f>
        <v/>
      </c>
    </row>
    <row r="28" spans="1:9" x14ac:dyDescent="0.2">
      <c r="A28" s="92">
        <f>'4.conf'!A27</f>
        <v>44075</v>
      </c>
      <c r="D28" s="261" t="str">
        <f t="shared" si="0"/>
        <v/>
      </c>
      <c r="I28" s="256" t="str">
        <f>IF('4.conf'!C27&gt;0,('4.conf'!C27/'4.conf'!$F$10)*100,"")</f>
        <v/>
      </c>
    </row>
    <row r="29" spans="1:9" x14ac:dyDescent="0.2">
      <c r="A29" s="92">
        <f>'4.conf'!A28</f>
        <v>44105</v>
      </c>
      <c r="D29" s="261" t="str">
        <f t="shared" si="0"/>
        <v/>
      </c>
      <c r="I29" s="256" t="str">
        <f>IF('4.conf'!C28&gt;0,('4.conf'!C28/'4.conf'!$F$10)*100,"")</f>
        <v/>
      </c>
    </row>
    <row r="30" spans="1:9" x14ac:dyDescent="0.2">
      <c r="A30" s="92">
        <f>'4.conf'!A29</f>
        <v>44136</v>
      </c>
      <c r="D30" s="261" t="str">
        <f t="shared" si="0"/>
        <v/>
      </c>
      <c r="I30" s="256" t="str">
        <f>IF('4.conf'!C29&gt;0,('4.conf'!C29/'4.conf'!$F$10)*100,"")</f>
        <v/>
      </c>
    </row>
    <row r="31" spans="1:9" ht="13.5" thickBot="1" x14ac:dyDescent="0.25">
      <c r="A31" s="93">
        <f>'4.conf'!A30</f>
        <v>44166</v>
      </c>
      <c r="D31" s="264" t="str">
        <f t="shared" si="0"/>
        <v/>
      </c>
      <c r="I31" s="259" t="str">
        <f>IF('4.conf'!C30&gt;0,('4.conf'!C30/'4.conf'!$F$10)*100,"")</f>
        <v/>
      </c>
    </row>
    <row r="32" spans="1:9" x14ac:dyDescent="0.2">
      <c r="A32" s="91">
        <f>'4.conf'!A31</f>
        <v>44197</v>
      </c>
      <c r="D32" s="265" t="str">
        <f t="shared" si="0"/>
        <v/>
      </c>
      <c r="I32" s="255" t="str">
        <f>IF('4.conf'!C31&gt;0,('4.conf'!C31/'4.conf'!$F$10)*100,"")</f>
        <v/>
      </c>
    </row>
    <row r="33" spans="1:9" x14ac:dyDescent="0.2">
      <c r="A33" s="92">
        <f>'4.conf'!A32</f>
        <v>44228</v>
      </c>
      <c r="D33" s="261" t="str">
        <f t="shared" si="0"/>
        <v/>
      </c>
      <c r="I33" s="256" t="str">
        <f>IF('4.conf'!C32&gt;0,('4.conf'!C32/'4.conf'!$F$10)*100,"")</f>
        <v/>
      </c>
    </row>
    <row r="34" spans="1:9" x14ac:dyDescent="0.2">
      <c r="A34" s="92">
        <f>'4.conf'!A33</f>
        <v>44256</v>
      </c>
      <c r="D34" s="261" t="str">
        <f t="shared" si="0"/>
        <v/>
      </c>
      <c r="I34" s="256" t="str">
        <f>IF('4.conf'!C33&gt;0,('4.conf'!C33/'4.conf'!$F$10)*100,"")</f>
        <v/>
      </c>
    </row>
    <row r="35" spans="1:9" x14ac:dyDescent="0.2">
      <c r="A35" s="92">
        <f>'4.conf'!A34</f>
        <v>44287</v>
      </c>
      <c r="D35" s="261" t="str">
        <f t="shared" si="0"/>
        <v/>
      </c>
      <c r="I35" s="256" t="str">
        <f>IF('4.conf'!C34&gt;0,('4.conf'!C34/'4.conf'!$F$10)*100,"")</f>
        <v/>
      </c>
    </row>
    <row r="36" spans="1:9" x14ac:dyDescent="0.2">
      <c r="A36" s="92">
        <f>'4.conf'!A35</f>
        <v>44317</v>
      </c>
      <c r="D36" s="261" t="str">
        <f t="shared" si="0"/>
        <v/>
      </c>
      <c r="I36" s="256" t="str">
        <f>IF('4.conf'!C35&gt;0,('4.conf'!C35/'4.conf'!$F$10)*100,"")</f>
        <v/>
      </c>
    </row>
    <row r="37" spans="1:9" x14ac:dyDescent="0.2">
      <c r="A37" s="92">
        <f>'4.conf'!A36</f>
        <v>44348</v>
      </c>
      <c r="D37" s="261" t="str">
        <f t="shared" si="0"/>
        <v/>
      </c>
      <c r="I37" s="256" t="str">
        <f>IF('4.conf'!C36&gt;0,('4.conf'!C36/'4.conf'!$F$10)*100,"")</f>
        <v/>
      </c>
    </row>
    <row r="38" spans="1:9" x14ac:dyDescent="0.2">
      <c r="A38" s="92">
        <f>'4.conf'!A37</f>
        <v>44378</v>
      </c>
      <c r="D38" s="261" t="str">
        <f t="shared" si="0"/>
        <v/>
      </c>
      <c r="I38" s="256" t="str">
        <f>IF('4.conf'!C37&gt;0,('4.conf'!C37/'4.conf'!$F$10)*100,"")</f>
        <v/>
      </c>
    </row>
    <row r="39" spans="1:9" x14ac:dyDescent="0.2">
      <c r="A39" s="92">
        <f>'4.conf'!A38</f>
        <v>44409</v>
      </c>
      <c r="D39" s="261" t="str">
        <f t="shared" si="0"/>
        <v/>
      </c>
      <c r="I39" s="256" t="str">
        <f>IF('4.conf'!C38&gt;0,('4.conf'!C38/'4.conf'!$F$10)*100,"")</f>
        <v/>
      </c>
    </row>
    <row r="40" spans="1:9" x14ac:dyDescent="0.2">
      <c r="A40" s="92">
        <f>'4.conf'!A39</f>
        <v>44440</v>
      </c>
      <c r="D40" s="261" t="str">
        <f t="shared" si="0"/>
        <v/>
      </c>
      <c r="I40" s="256" t="str">
        <f>IF('4.conf'!C39&gt;0,('4.conf'!C39/'4.conf'!$F$10)*100,"")</f>
        <v/>
      </c>
    </row>
    <row r="41" spans="1:9" x14ac:dyDescent="0.2">
      <c r="A41" s="92">
        <f>'4.conf'!A40</f>
        <v>44470</v>
      </c>
      <c r="D41" s="261" t="str">
        <f t="shared" si="0"/>
        <v/>
      </c>
      <c r="I41" s="256" t="str">
        <f>IF('4.conf'!C40&gt;0,('4.conf'!C40/'4.conf'!$F$10)*100,"")</f>
        <v/>
      </c>
    </row>
    <row r="42" spans="1:9" x14ac:dyDescent="0.2">
      <c r="A42" s="92">
        <f>'4.conf'!A41</f>
        <v>44501</v>
      </c>
      <c r="D42" s="261" t="str">
        <f t="shared" si="0"/>
        <v/>
      </c>
      <c r="I42" s="256" t="str">
        <f>IF('4.conf'!C41&gt;0,('4.conf'!C41/'4.conf'!$F$10)*100,"")</f>
        <v/>
      </c>
    </row>
    <row r="43" spans="1:9" ht="13.5" thickBot="1" x14ac:dyDescent="0.25">
      <c r="A43" s="93">
        <f>'4.conf'!A42</f>
        <v>44531</v>
      </c>
      <c r="D43" s="264" t="str">
        <f t="shared" si="0"/>
        <v/>
      </c>
      <c r="I43" s="259" t="str">
        <f>IF('4.conf'!C42&gt;0,('4.conf'!C42/'4.conf'!$F$10)*100,"")</f>
        <v/>
      </c>
    </row>
    <row r="44" spans="1:9" x14ac:dyDescent="0.2">
      <c r="A44" s="91">
        <f>'4.conf'!A43</f>
        <v>44562</v>
      </c>
      <c r="D44" s="265" t="str">
        <f t="shared" si="0"/>
        <v/>
      </c>
      <c r="I44" s="255" t="str">
        <f>IF('4.conf'!C43&gt;0,('4.conf'!C43/'4.conf'!$F$10)*100,"")</f>
        <v/>
      </c>
    </row>
    <row r="45" spans="1:9" x14ac:dyDescent="0.2">
      <c r="A45" s="92">
        <f>'4.conf'!A44</f>
        <v>44593</v>
      </c>
      <c r="D45" s="261" t="str">
        <f t="shared" si="0"/>
        <v/>
      </c>
      <c r="I45" s="256" t="str">
        <f>IF('4.conf'!C44&gt;0,('4.conf'!C44/'4.conf'!$F$10)*100,"")</f>
        <v/>
      </c>
    </row>
    <row r="46" spans="1:9" x14ac:dyDescent="0.2">
      <c r="A46" s="92">
        <f>'4.conf'!A45</f>
        <v>44621</v>
      </c>
      <c r="D46" s="261" t="str">
        <f t="shared" si="0"/>
        <v/>
      </c>
      <c r="I46" s="256" t="str">
        <f>IF('4.conf'!C45&gt;0,('4.conf'!C45/'4.conf'!$F$10)*100,"")</f>
        <v/>
      </c>
    </row>
    <row r="47" spans="1:9" hidden="1" x14ac:dyDescent="0.2">
      <c r="A47" s="92">
        <f>'4.conf'!A46</f>
        <v>44652</v>
      </c>
      <c r="D47" s="261" t="str">
        <f t="shared" si="0"/>
        <v/>
      </c>
      <c r="I47" s="256" t="str">
        <f>IF('4.conf'!C46&gt;0,('4.conf'!C46/'4.conf'!$F$10)*100,"")</f>
        <v/>
      </c>
    </row>
    <row r="48" spans="1:9" hidden="1" x14ac:dyDescent="0.2">
      <c r="A48" s="92"/>
      <c r="D48" s="261" t="str">
        <f t="shared" si="0"/>
        <v/>
      </c>
      <c r="I48" s="256" t="str">
        <f>IF('4.conf'!C47&gt;0,('4.conf'!C47/'4.conf'!$F$10)*100,"")</f>
        <v/>
      </c>
    </row>
    <row r="49" spans="1:9" hidden="1" x14ac:dyDescent="0.2">
      <c r="A49" s="92"/>
      <c r="D49" s="261" t="str">
        <f t="shared" si="0"/>
        <v/>
      </c>
      <c r="I49" s="256" t="str">
        <f>IF('4.conf'!C48&gt;0,('4.conf'!C48/'4.conf'!$F$10)*100,"")</f>
        <v/>
      </c>
    </row>
    <row r="50" spans="1:9" hidden="1" x14ac:dyDescent="0.2">
      <c r="A50" s="92"/>
      <c r="D50" s="261" t="str">
        <f t="shared" si="0"/>
        <v/>
      </c>
      <c r="I50" s="256" t="str">
        <f>IF('4.conf'!C49&gt;0,('4.conf'!C49/'4.conf'!$F$10)*100,"")</f>
        <v/>
      </c>
    </row>
    <row r="51" spans="1:9" hidden="1" x14ac:dyDescent="0.2">
      <c r="A51" s="92"/>
      <c r="D51" s="261" t="str">
        <f t="shared" si="0"/>
        <v/>
      </c>
      <c r="I51" s="256" t="str">
        <f>IF('4.conf'!C50&gt;0,('4.conf'!C50/'4.conf'!$F$10)*100,"")</f>
        <v/>
      </c>
    </row>
    <row r="52" spans="1:9" hidden="1" x14ac:dyDescent="0.2">
      <c r="A52" s="92"/>
      <c r="D52" s="261" t="str">
        <f t="shared" si="0"/>
        <v/>
      </c>
      <c r="I52" s="256" t="str">
        <f>IF('4.conf'!C51&gt;0,('4.conf'!C51/'4.conf'!$F$10)*100,"")</f>
        <v/>
      </c>
    </row>
    <row r="53" spans="1:9" hidden="1" x14ac:dyDescent="0.2">
      <c r="A53" s="92"/>
      <c r="D53" s="261" t="str">
        <f t="shared" si="0"/>
        <v/>
      </c>
      <c r="I53" s="256" t="str">
        <f>IF('4.conf'!C52&gt;0,('4.conf'!C52/'4.conf'!$F$10)*100,"")</f>
        <v/>
      </c>
    </row>
    <row r="54" spans="1:9" hidden="1" x14ac:dyDescent="0.2">
      <c r="A54" s="92"/>
      <c r="D54" s="261" t="str">
        <f t="shared" si="0"/>
        <v/>
      </c>
      <c r="I54" s="256" t="str">
        <f>IF('4.conf'!C53&gt;0,('4.conf'!C53/'4.conf'!$F$10)*100,"")</f>
        <v/>
      </c>
    </row>
    <row r="55" spans="1:9" ht="13.5" hidden="1" thickBot="1" x14ac:dyDescent="0.25">
      <c r="A55" s="93"/>
      <c r="D55" s="262" t="str">
        <f t="shared" si="0"/>
        <v/>
      </c>
      <c r="I55" s="257" t="str">
        <f>IF('4.conf'!C54&gt;0,('4.conf'!C54/'4.conf'!$F$10)*100,"")</f>
        <v/>
      </c>
    </row>
    <row r="56" spans="1:9" ht="13.5" thickBot="1" x14ac:dyDescent="0.25">
      <c r="A56" s="46"/>
      <c r="D56" s="49"/>
    </row>
    <row r="57" spans="1:9" ht="57.75" customHeight="1" thickBot="1" x14ac:dyDescent="0.25">
      <c r="A57" s="297" t="s">
        <v>7</v>
      </c>
      <c r="C57" s="59"/>
      <c r="D57" s="24" t="str">
        <f>+D7</f>
        <v xml:space="preserve">EXPORTACIONES US$ FOB  </v>
      </c>
      <c r="I57" s="24" t="str">
        <f>+I7</f>
        <v>EXPORTACIONES US$ FOB   RESÚMEN PÚBLICO</v>
      </c>
    </row>
    <row r="58" spans="1:9" x14ac:dyDescent="0.2">
      <c r="A58" s="296">
        <f>'4.conf'!A57</f>
        <v>2019</v>
      </c>
      <c r="D58" s="266" t="str">
        <f>+I58</f>
        <v/>
      </c>
      <c r="I58" s="271" t="str">
        <f>IF('4.conf'!C57&gt;0,('4.conf'!C57/'4.conf'!$F$10)*100,"")</f>
        <v/>
      </c>
    </row>
    <row r="59" spans="1:9" x14ac:dyDescent="0.2">
      <c r="A59" s="61">
        <f>'4.conf'!A58</f>
        <v>2020</v>
      </c>
      <c r="D59" s="267" t="str">
        <f>+I59</f>
        <v/>
      </c>
      <c r="I59" s="272" t="str">
        <f>IF('4.conf'!C58&gt;0,('4.conf'!C58/'4.conf'!$F$10)*100,"")</f>
        <v/>
      </c>
    </row>
    <row r="60" spans="1:9" ht="13.5" thickBot="1" x14ac:dyDescent="0.25">
      <c r="A60" s="63">
        <f>'4.conf'!A59</f>
        <v>2021</v>
      </c>
      <c r="D60" s="268" t="str">
        <f>+I60</f>
        <v/>
      </c>
      <c r="I60" s="273" t="str">
        <f>IF('4.conf'!C59&gt;0,('4.conf'!C59/'4.conf'!$F$10)*100,"")</f>
        <v/>
      </c>
    </row>
    <row r="61" spans="1:9" x14ac:dyDescent="0.2">
      <c r="A61" s="358" t="str">
        <f>'4.conf'!A60</f>
        <v>ene-mar 2021</v>
      </c>
      <c r="D61" s="269" t="str">
        <f>+I61</f>
        <v/>
      </c>
      <c r="I61" s="274" t="str">
        <f>IF('4.conf'!C60&gt;0,('4.conf'!C60/'4.conf'!$F$10)*100,"")</f>
        <v/>
      </c>
    </row>
    <row r="62" spans="1:9" ht="13.5" thickBot="1" x14ac:dyDescent="0.25">
      <c r="A62" s="365" t="str">
        <f>'4.conf'!A61</f>
        <v>ene-mar 2022</v>
      </c>
      <c r="D62" s="270" t="str">
        <f>+I62</f>
        <v/>
      </c>
      <c r="I62" s="275" t="str">
        <f>IF('4.conf'!C61&gt;0,('4.conf'!C61/'4.conf'!$F$10)*100,"")</f>
        <v/>
      </c>
    </row>
  </sheetData>
  <sheetProtection formatCells="0" formatColumns="0" formatRows="0"/>
  <protectedRanges>
    <protectedRange sqref="D58:D62 D8:D55" name="Rango2_1"/>
    <protectedRange sqref="D58:D62" name="Rango1_1"/>
  </protectedRanges>
  <mergeCells count="5">
    <mergeCell ref="A1:D1"/>
    <mergeCell ref="F4:G4"/>
    <mergeCell ref="A2:D2"/>
    <mergeCell ref="A3:D3"/>
    <mergeCell ref="A4:D4"/>
  </mergeCells>
  <phoneticPr fontId="12" type="noConversion"/>
  <printOptions horizontalCentered="1" verticalCentered="1"/>
  <pageMargins left="0.78740157480314965" right="0.78740157480314965" top="0.23622047244094491" bottom="0.98425196850393704" header="0.51181102362204722" footer="0.51181102362204722"/>
  <pageSetup paperSize="9" orientation="portrait" horizontalDpi="300" verticalDpi="300" r:id="rId1"/>
  <headerFooter alignWithMargins="0">
    <oddHeader>&amp;RLas Malvinas son argentinas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B12"/>
  <sheetViews>
    <sheetView showGridLines="0" workbookViewId="0">
      <selection activeCell="C10" sqref="C10"/>
    </sheetView>
  </sheetViews>
  <sheetFormatPr baseColWidth="10" defaultRowHeight="12.75" x14ac:dyDescent="0.2"/>
  <cols>
    <col min="1" max="1" width="28.28515625" style="52" customWidth="1"/>
    <col min="2" max="2" width="36.5703125" style="52" customWidth="1"/>
    <col min="3" max="3" width="19" style="52" customWidth="1"/>
    <col min="4" max="16384" width="11.42578125" style="52"/>
  </cols>
  <sheetData>
    <row r="1" spans="1:2" s="133" customFormat="1" x14ac:dyDescent="0.2">
      <c r="A1" s="122" t="s">
        <v>184</v>
      </c>
      <c r="B1" s="122"/>
    </row>
    <row r="2" spans="1:2" s="133" customFormat="1" ht="17.25" customHeight="1" x14ac:dyDescent="0.2">
      <c r="A2" s="122" t="s">
        <v>197</v>
      </c>
      <c r="B2" s="122"/>
    </row>
    <row r="3" spans="1:2" ht="13.5" thickBot="1" x14ac:dyDescent="0.25"/>
    <row r="4" spans="1:2" ht="13.5" thickBot="1" x14ac:dyDescent="0.25">
      <c r="A4" s="117" t="s">
        <v>9</v>
      </c>
      <c r="B4" s="324" t="s">
        <v>82</v>
      </c>
    </row>
    <row r="5" spans="1:2" x14ac:dyDescent="0.2">
      <c r="A5" s="302">
        <f>'3.vol.'!C58</f>
        <v>2019</v>
      </c>
      <c r="B5" s="134"/>
    </row>
    <row r="6" spans="1:2" x14ac:dyDescent="0.2">
      <c r="A6" s="127">
        <f>'3.vol.'!C59</f>
        <v>2020</v>
      </c>
      <c r="B6" s="135"/>
    </row>
    <row r="7" spans="1:2" ht="13.5" thickBot="1" x14ac:dyDescent="0.25">
      <c r="A7" s="136">
        <f>'3.vol.'!C60</f>
        <v>2021</v>
      </c>
      <c r="B7" s="137"/>
    </row>
    <row r="8" spans="1:2" x14ac:dyDescent="0.2">
      <c r="A8" s="374" t="str">
        <f>'3.vol.'!C61</f>
        <v>ene-mar 2021</v>
      </c>
      <c r="B8" s="134"/>
    </row>
    <row r="9" spans="1:2" ht="13.5" thickBot="1" x14ac:dyDescent="0.25">
      <c r="A9" s="373" t="str">
        <f>'3.vol.'!C62</f>
        <v>ene-mar 2022</v>
      </c>
      <c r="B9" s="138"/>
    </row>
    <row r="10" spans="1:2" x14ac:dyDescent="0.2">
      <c r="A10" s="132"/>
    </row>
    <row r="12" spans="1:2" ht="16.5" customHeight="1" x14ac:dyDescent="0.2"/>
  </sheetData>
  <sheetProtection formatCells="0" formatColumns="0" formatRows="0"/>
  <phoneticPr fontId="0" type="noConversion"/>
  <printOptions horizontalCentered="1" verticalCentered="1" gridLinesSet="0"/>
  <pageMargins left="0.78740157480314965" right="0.78740157480314965" top="0.23622047244094491" bottom="0.98425196850393704" header="0.51181102362204722" footer="0.51181102362204722"/>
  <pageSetup paperSize="9" orientation="landscape" horizontalDpi="4294967292" verticalDpi="300" r:id="rId1"/>
  <headerFooter alignWithMargins="0">
    <oddHeader>&amp;RLas Malvinas son argentinas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33</vt:i4>
      </vt:variant>
      <vt:variant>
        <vt:lpstr>Rangos con nombre</vt:lpstr>
      </vt:variant>
      <vt:variant>
        <vt:i4>31</vt:i4>
      </vt:variant>
    </vt:vector>
  </HeadingPairs>
  <TitlesOfParts>
    <vt:vector size="64" baseType="lpstr">
      <vt:lpstr>parámetros e instrucciones</vt:lpstr>
      <vt:lpstr>anexo</vt:lpstr>
      <vt:lpstr>1.modelos</vt:lpstr>
      <vt:lpstr>2. prod.  nac.</vt:lpstr>
      <vt:lpstr>3.vol.</vt:lpstr>
      <vt:lpstr>4.$</vt:lpstr>
      <vt:lpstr>4.conf</vt:lpstr>
      <vt:lpstr>4.res pub</vt:lpstr>
      <vt:lpstr>5capprod</vt:lpstr>
      <vt:lpstr>Ejemplo</vt:lpstr>
      <vt:lpstr>6-empleo </vt:lpstr>
      <vt:lpstr>7.costos totales </vt:lpstr>
      <vt:lpstr>8.1 Costos</vt:lpstr>
      <vt:lpstr>8.2 Costos</vt:lpstr>
      <vt:lpstr>8.3 Costos</vt:lpstr>
      <vt:lpstr>8.4 Costos</vt:lpstr>
      <vt:lpstr>8.5 Costos</vt:lpstr>
      <vt:lpstr>9.1 adicionalcostos</vt:lpstr>
      <vt:lpstr>9.2 adicionalcostos</vt:lpstr>
      <vt:lpstr>9.3 adicionalcostos</vt:lpstr>
      <vt:lpstr>9.4 adicionalcostos</vt:lpstr>
      <vt:lpstr>9.5 adicionalcostos</vt:lpstr>
      <vt:lpstr>10.1-precios</vt:lpstr>
      <vt:lpstr>10.2-precios</vt:lpstr>
      <vt:lpstr>10.3-precios</vt:lpstr>
      <vt:lpstr>10.4-precios</vt:lpstr>
      <vt:lpstr>10.5-precios</vt:lpstr>
      <vt:lpstr>11- impo </vt:lpstr>
      <vt:lpstr>12Reventa</vt:lpstr>
      <vt:lpstr>13 existencias</vt:lpstr>
      <vt:lpstr>14impo semi </vt:lpstr>
      <vt:lpstr>11-Máx. Prod.</vt:lpstr>
      <vt:lpstr>14-horas trabajadas</vt:lpstr>
      <vt:lpstr>'1.modelos'!Área_de_impresión</vt:lpstr>
      <vt:lpstr>'10.1-precios'!Área_de_impresión</vt:lpstr>
      <vt:lpstr>'10.2-precios'!Área_de_impresión</vt:lpstr>
      <vt:lpstr>'10.3-precios'!Área_de_impresión</vt:lpstr>
      <vt:lpstr>'10.4-precios'!Área_de_impresión</vt:lpstr>
      <vt:lpstr>'10.5-precios'!Área_de_impresión</vt:lpstr>
      <vt:lpstr>'11- impo '!Área_de_impresión</vt:lpstr>
      <vt:lpstr>'11-Máx. Prod.'!Área_de_impresión</vt:lpstr>
      <vt:lpstr>'12Reventa'!Área_de_impresión</vt:lpstr>
      <vt:lpstr>'13 existencias'!Área_de_impresión</vt:lpstr>
      <vt:lpstr>'14-horas trabajadas'!Área_de_impresión</vt:lpstr>
      <vt:lpstr>'14impo semi '!Área_de_impresión</vt:lpstr>
      <vt:lpstr>'2. prod.  nac.'!Área_de_impresión</vt:lpstr>
      <vt:lpstr>'3.vol.'!Área_de_impresión</vt:lpstr>
      <vt:lpstr>'4.$'!Área_de_impresión</vt:lpstr>
      <vt:lpstr>'4.res pub'!Área_de_impresión</vt:lpstr>
      <vt:lpstr>'5capprod'!Área_de_impresión</vt:lpstr>
      <vt:lpstr>'6-empleo '!Área_de_impresión</vt:lpstr>
      <vt:lpstr>'7.costos totales '!Área_de_impresión</vt:lpstr>
      <vt:lpstr>'8.1 Costos'!Área_de_impresión</vt:lpstr>
      <vt:lpstr>'8.2 Costos'!Área_de_impresión</vt:lpstr>
      <vt:lpstr>'8.3 Costos'!Área_de_impresión</vt:lpstr>
      <vt:lpstr>'8.4 Costos'!Área_de_impresión</vt:lpstr>
      <vt:lpstr>'8.5 Costos'!Área_de_impresión</vt:lpstr>
      <vt:lpstr>'9.1 adicionalcostos'!Área_de_impresión</vt:lpstr>
      <vt:lpstr>'9.2 adicionalcostos'!Área_de_impresión</vt:lpstr>
      <vt:lpstr>'9.3 adicionalcostos'!Área_de_impresión</vt:lpstr>
      <vt:lpstr>'9.4 adicionalcostos'!Área_de_impresión</vt:lpstr>
      <vt:lpstr>'9.5 adicionalcostos'!Área_de_impresión</vt:lpstr>
      <vt:lpstr>anexo!Área_de_impresión</vt:lpstr>
      <vt:lpstr>Ejemplo!Área_de_impresión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Dario Duarte</dc:creator>
  <cp:lastModifiedBy>Virginia Fraga</cp:lastModifiedBy>
  <cp:lastPrinted>2022-05-03T20:03:02Z</cp:lastPrinted>
  <dcterms:created xsi:type="dcterms:W3CDTF">1996-10-10T17:31:07Z</dcterms:created>
  <dcterms:modified xsi:type="dcterms:W3CDTF">2022-05-04T16:11:47Z</dcterms:modified>
</cp:coreProperties>
</file>